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MARCHES_ET_PROCEDURES\1 - marchés en préparation\25-GHTA-0038 AO REACTIFS ET CONSOMMABLES 2025\DCE\"/>
    </mc:Choice>
  </mc:AlternateContent>
  <bookViews>
    <workbookView xWindow="0" yWindow="0" windowWidth="28800" windowHeight="11856"/>
  </bookViews>
  <sheets>
    <sheet name="Feuil1" sheetId="1" r:id="rId1"/>
  </sheets>
  <definedNames>
    <definedName name="_xlnm._FilterDatabase" localSheetId="0" hidden="1">Feuil1!$A$8:$W$60</definedName>
    <definedName name="_xlnm.Print_Area" localSheetId="0">Feuil1!$A$1:$W$75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60" i="1" l="1"/>
  <c r="V60" i="1" s="1"/>
  <c r="W60" i="1" s="1"/>
  <c r="S59" i="1"/>
  <c r="V59" i="1" s="1"/>
  <c r="W59" i="1" s="1"/>
  <c r="S58" i="1"/>
  <c r="V58" i="1" s="1"/>
  <c r="W58" i="1" s="1"/>
  <c r="S57" i="1"/>
  <c r="V57" i="1" s="1"/>
  <c r="W57" i="1" s="1"/>
  <c r="S56" i="1"/>
  <c r="V56" i="1" s="1"/>
  <c r="W56" i="1" s="1"/>
  <c r="S55" i="1"/>
  <c r="T55" i="1" s="1"/>
  <c r="S54" i="1"/>
  <c r="V54" i="1" s="1"/>
  <c r="W54" i="1" s="1"/>
  <c r="S53" i="1"/>
  <c r="V53" i="1" s="1"/>
  <c r="W53" i="1" s="1"/>
  <c r="S52" i="1"/>
  <c r="T52" i="1" s="1"/>
  <c r="S51" i="1"/>
  <c r="V51" i="1" s="1"/>
  <c r="W51" i="1" s="1"/>
  <c r="S50" i="1"/>
  <c r="V50" i="1" s="1"/>
  <c r="W50" i="1" s="1"/>
  <c r="S49" i="1"/>
  <c r="V49" i="1" s="1"/>
  <c r="W49" i="1" s="1"/>
  <c r="S48" i="1"/>
  <c r="V48" i="1" s="1"/>
  <c r="W48" i="1" s="1"/>
  <c r="S47" i="1"/>
  <c r="V47" i="1" s="1"/>
  <c r="W47" i="1" s="1"/>
  <c r="S46" i="1"/>
  <c r="T46" i="1" s="1"/>
  <c r="S45" i="1"/>
  <c r="T45" i="1" s="1"/>
  <c r="S44" i="1"/>
  <c r="V44" i="1" s="1"/>
  <c r="W44" i="1" s="1"/>
  <c r="S43" i="1"/>
  <c r="V43" i="1" s="1"/>
  <c r="W43" i="1" s="1"/>
  <c r="S42" i="1"/>
  <c r="V42" i="1" s="1"/>
  <c r="W42" i="1" s="1"/>
  <c r="S41" i="1"/>
  <c r="V41" i="1" s="1"/>
  <c r="W41" i="1" s="1"/>
  <c r="S40" i="1"/>
  <c r="T40" i="1" s="1"/>
  <c r="S39" i="1"/>
  <c r="V39" i="1" s="1"/>
  <c r="W39" i="1" s="1"/>
  <c r="S38" i="1"/>
  <c r="T38" i="1" s="1"/>
  <c r="S37" i="1"/>
  <c r="T37" i="1" s="1"/>
  <c r="S36" i="1"/>
  <c r="T36" i="1" s="1"/>
  <c r="S35" i="1"/>
  <c r="V35" i="1" s="1"/>
  <c r="W35" i="1" s="1"/>
  <c r="S34" i="1"/>
  <c r="T34" i="1" s="1"/>
  <c r="S33" i="1"/>
  <c r="T33" i="1" s="1"/>
  <c r="S32" i="1"/>
  <c r="V32" i="1" s="1"/>
  <c r="W32" i="1" s="1"/>
  <c r="S31" i="1"/>
  <c r="T31" i="1" s="1"/>
  <c r="S30" i="1"/>
  <c r="T30" i="1" s="1"/>
  <c r="S29" i="1"/>
  <c r="V29" i="1" s="1"/>
  <c r="W29" i="1" s="1"/>
  <c r="S28" i="1"/>
  <c r="T28" i="1" s="1"/>
  <c r="S27" i="1"/>
  <c r="T27" i="1" s="1"/>
  <c r="S26" i="1"/>
  <c r="V26" i="1" s="1"/>
  <c r="W26" i="1" s="1"/>
  <c r="S25" i="1"/>
  <c r="V25" i="1" s="1"/>
  <c r="W25" i="1" s="1"/>
  <c r="S24" i="1"/>
  <c r="T24" i="1" s="1"/>
  <c r="S23" i="1"/>
  <c r="V23" i="1" s="1"/>
  <c r="W23" i="1" s="1"/>
  <c r="S22" i="1"/>
  <c r="T22" i="1" s="1"/>
  <c r="S21" i="1"/>
  <c r="T21" i="1" s="1"/>
  <c r="S20" i="1"/>
  <c r="V20" i="1" s="1"/>
  <c r="W20" i="1" s="1"/>
  <c r="S19" i="1"/>
  <c r="T19" i="1" s="1"/>
  <c r="S18" i="1"/>
  <c r="T18" i="1" s="1"/>
  <c r="S17" i="1"/>
  <c r="T17" i="1" s="1"/>
  <c r="S16" i="1"/>
  <c r="T16" i="1" s="1"/>
  <c r="S15" i="1"/>
  <c r="T15" i="1" s="1"/>
  <c r="S14" i="1"/>
  <c r="V14" i="1" s="1"/>
  <c r="W14" i="1" s="1"/>
  <c r="S13" i="1"/>
  <c r="T13" i="1" s="1"/>
  <c r="S12" i="1"/>
  <c r="T12" i="1" s="1"/>
  <c r="S11" i="1"/>
  <c r="V11" i="1" s="1"/>
  <c r="W11" i="1" s="1"/>
  <c r="S10" i="1"/>
  <c r="V10" i="1" s="1"/>
  <c r="W10" i="1" s="1"/>
  <c r="S9" i="1"/>
  <c r="T9" i="1" s="1"/>
  <c r="V45" i="1" l="1"/>
  <c r="W45" i="1" s="1"/>
  <c r="T39" i="1"/>
  <c r="T57" i="1"/>
  <c r="V30" i="1"/>
  <c r="W30" i="1" s="1"/>
  <c r="V21" i="1"/>
  <c r="W21" i="1" s="1"/>
  <c r="T42" i="1"/>
  <c r="V12" i="1"/>
  <c r="W12" i="1" s="1"/>
  <c r="T54" i="1"/>
  <c r="T60" i="1"/>
  <c r="T48" i="1"/>
  <c r="V15" i="1"/>
  <c r="W15" i="1" s="1"/>
  <c r="V24" i="1"/>
  <c r="W24" i="1" s="1"/>
  <c r="V33" i="1"/>
  <c r="W33" i="1" s="1"/>
  <c r="V9" i="1"/>
  <c r="W9" i="1" s="1"/>
  <c r="V18" i="1"/>
  <c r="W18" i="1" s="1"/>
  <c r="V27" i="1"/>
  <c r="W27" i="1" s="1"/>
  <c r="V36" i="1"/>
  <c r="W36" i="1" s="1"/>
  <c r="T51" i="1"/>
  <c r="T10" i="1"/>
  <c r="T25" i="1"/>
  <c r="T43" i="1"/>
  <c r="T49" i="1"/>
  <c r="T58" i="1"/>
  <c r="V13" i="1"/>
  <c r="W13" i="1" s="1"/>
  <c r="V16" i="1"/>
  <c r="W16" i="1" s="1"/>
  <c r="V19" i="1"/>
  <c r="W19" i="1" s="1"/>
  <c r="V22" i="1"/>
  <c r="W22" i="1" s="1"/>
  <c r="V28" i="1"/>
  <c r="W28" i="1" s="1"/>
  <c r="V31" i="1"/>
  <c r="W31" i="1" s="1"/>
  <c r="V34" i="1"/>
  <c r="W34" i="1" s="1"/>
  <c r="V37" i="1"/>
  <c r="W37" i="1" s="1"/>
  <c r="V40" i="1"/>
  <c r="W40" i="1" s="1"/>
  <c r="V46" i="1"/>
  <c r="W46" i="1" s="1"/>
  <c r="V52" i="1"/>
  <c r="W52" i="1" s="1"/>
  <c r="V55" i="1"/>
  <c r="W55" i="1" s="1"/>
  <c r="T20" i="1"/>
  <c r="T29" i="1"/>
  <c r="T35" i="1"/>
  <c r="T41" i="1"/>
  <c r="T44" i="1"/>
  <c r="T47" i="1"/>
  <c r="T53" i="1"/>
  <c r="T56" i="1"/>
  <c r="T59" i="1"/>
  <c r="T11" i="1"/>
  <c r="T23" i="1"/>
  <c r="T32" i="1"/>
  <c r="T50" i="1"/>
  <c r="V17" i="1"/>
  <c r="W17" i="1" s="1"/>
  <c r="V38" i="1"/>
  <c r="W38" i="1" s="1"/>
  <c r="T14" i="1"/>
  <c r="T26" i="1"/>
</calcChain>
</file>

<file path=xl/sharedStrings.xml><?xml version="1.0" encoding="utf-8"?>
<sst xmlns="http://schemas.openxmlformats.org/spreadsheetml/2006/main" count="306" uniqueCount="158">
  <si>
    <t>ETAT DES BESOINS</t>
  </si>
  <si>
    <t>Affaire :</t>
  </si>
  <si>
    <t>Intitulé :</t>
  </si>
  <si>
    <t>FOURNITURE DE REACTIFS ET CONSOMMABLES DE LABORATOIRE</t>
  </si>
  <si>
    <t>Fournisseur :</t>
  </si>
  <si>
    <t>OFFRE DE BASE</t>
  </si>
  <si>
    <t>Service responsable :</t>
  </si>
  <si>
    <t>DIRECTION DU LABORATOIRE</t>
  </si>
  <si>
    <t>Forme du marché :</t>
  </si>
  <si>
    <t>VARIANTE</t>
  </si>
  <si>
    <t>NE PAS MODIFIER LE TABLEAU (FORMAT, LIGNE, COLONNE…) : RECUPERATION DES DONNEES AUTOMATIQUES</t>
  </si>
  <si>
    <t>Observation sur le port :</t>
  </si>
  <si>
    <t>FRANCO DE PORT ET D'EMBALLAGE</t>
  </si>
  <si>
    <t>(caractéristique obligatoire, les offres faisant apparaître des frais de port ne sont pas prises en compte)</t>
  </si>
  <si>
    <t>N° LOT</t>
  </si>
  <si>
    <t>Intitulé du lot</t>
  </si>
  <si>
    <t>N° Interne CHU</t>
  </si>
  <si>
    <t>Désignation générique</t>
  </si>
  <si>
    <t>Descriptif</t>
  </si>
  <si>
    <t>Référence + Condt détaillé   (ex 5x5ml) MARQUAGE CE (NE PAS FAIRE DE RETOUR CHARIOT A LA SAISIE : ALT +ENTREE))</t>
  </si>
  <si>
    <t xml:space="preserve">Références </t>
  </si>
  <si>
    <t>Marques</t>
  </si>
  <si>
    <t>Fabricant</t>
  </si>
  <si>
    <t>Observations</t>
  </si>
  <si>
    <t>N° Offre</t>
  </si>
  <si>
    <t>UNITES</t>
  </si>
  <si>
    <t>Quantité approx en UNITES</t>
  </si>
  <si>
    <t>Condt souhaité</t>
  </si>
  <si>
    <t>Tx Tva</t>
  </si>
  <si>
    <t>Remise en % sur Prix Tarif</t>
  </si>
  <si>
    <t>PU HT</t>
  </si>
  <si>
    <t>PU TTC</t>
  </si>
  <si>
    <t>PU HT Condt</t>
  </si>
  <si>
    <t>PU TTC Condt</t>
  </si>
  <si>
    <t>CELLULES POUR NUMERATION USAGE UNIQUE</t>
  </si>
  <si>
    <t>LAME PLASTIQUE DE 10 CELLULES INDIVIDUELLES QUADRILLEE POUR ANALYSE QUANTITATIVE , AVEC GRILLE 81 CARREAUX, 0,9 MICROLITRE USAGE UNIQUE</t>
  </si>
  <si>
    <t>LAMELLE COUVRE-OBJET 22X22</t>
  </si>
  <si>
    <t>LAMELLES LAVÉES, DÉGRAISSÉES, NON STÉRILES, EN VERRE BLANC - CONFORMES À LA NORME ISO 8255 - EPAISSEUR RÉGULIÈRE TYPE #1 : 0,13 À 0,16 MM - DIMENSION 22X22 MM LIVRÉES PROTÉGÉES DE LA POUSSIÈRE ET DES CHOCS</t>
  </si>
  <si>
    <t xml:space="preserve">TUBE 10 ML FOND CONIQUE </t>
  </si>
  <si>
    <t>TUBE DE10ML FOND CONIQUE EN POLYPROPYLÈNE STÉRILE, DIAMÈTRE 20MM, HAUTEUR 90MM, LONGUEUR DE LA PARTIE CONIQUE 50MM
CERTIFIÉS STÉRILISÉS RAYON GAMMA, NON PYROGÈNES, ET NON-CYTOTOXIQUES, COMPATIBLE AVEC LA SURVIE DES GAMÈTES</t>
  </si>
  <si>
    <t>TUBE A HEMOLYSE FOND ROND 5 ML 75 X 13 BOUCHES</t>
  </si>
  <si>
    <t>TUBE FOND ROND EN POLYSTYRÈNE, 5ML, EN VRAC (DIAMETRE 13 MM X HAUTEUR 75MM), BOUCHÉ, SANS SÉRIGRAPHIE, COLORI NATUREL ET STÉRILE</t>
  </si>
  <si>
    <t>-</t>
  </si>
  <si>
    <t>GÉLOSE HEKTOEN NF ISO 6579</t>
  </si>
  <si>
    <t>GÉLOSE HEKTOEN NF ISO 6579 BOITE DE DIAMETRE 90 MM.  DISPONIBILITÉ DES CERTIFICATS DE CONFORMITÉ DE CHAQUE LOT ET D'UN DOSSIER DE VALIDATION DES CONDITIONS DE TRANSPORT (RUPTURE DE LA CHAINE DU FROID).</t>
  </si>
  <si>
    <t>SYSTÈME D'ANAEROBIOSE POUR JARRE 2.5 L</t>
  </si>
  <si>
    <t>SYSTÈME D'ANAEROBIOSE POUR UNE OU DEUX BOITES DE PETRI</t>
  </si>
  <si>
    <t>SYSTÈME DE MICROAEROPHILIE POUR UNE OU DEUX BOITES DE PETRI</t>
  </si>
  <si>
    <t>DOSAGE DES LACTATES EN BIOLOGIE DÉLOCALISÉE</t>
  </si>
  <si>
    <t>CONTRÔLE QUALITÉ LACTATE NIVEAU 1</t>
  </si>
  <si>
    <t xml:space="preserve">CONTRÔLE NIVEAU 1 POUR DOSAGE DES LACTATES EN BIOLOGIE DÉLOCALISÉE SUR LECTEUR STARSTRIP DE LA SOCIÉTÉ NOVA BIOMÉDICAL, PROPRIÉTÉ DU CHU. </t>
  </si>
  <si>
    <t>CONTRÔLE QUALITÉ LACTATE NIVEAU 2</t>
  </si>
  <si>
    <t>TUBE A HEMOLYSE PS FOND ROND 75X13.5ML</t>
  </si>
  <si>
    <t>TUBES</t>
  </si>
  <si>
    <t>BOITES</t>
  </si>
  <si>
    <t>TESTS</t>
  </si>
  <si>
    <t>KIT</t>
  </si>
  <si>
    <t>Montant HT de l'UNITE (ex:le ml)</t>
  </si>
  <si>
    <t>Condt de vente en valeur numérique UNITE uniquement (ex:25)</t>
  </si>
  <si>
    <t>ISOLEMENT DES MICROORGANISMES</t>
  </si>
  <si>
    <t>PRODUITS ET MILIEUX POUR ISOLEMENT SPECIFIQUE</t>
  </si>
  <si>
    <t>TESTS D'IDENTIFICATION CARBAPENEMASE</t>
  </si>
  <si>
    <t>MILIEUX GELOSES SABOURAUD + CHLORAMPHENICOL</t>
  </si>
  <si>
    <t>MILIEUX GELOSES SABOURAUD + GENTAMYCINE</t>
  </si>
  <si>
    <t>BOUILLON CŒUR CERVELLE</t>
  </si>
  <si>
    <t>BOUILLON SCHAEDLER+VITK3</t>
  </si>
  <si>
    <t>RECHERCHE DE SENSIBILITE A L'OPTOCHINE</t>
  </si>
  <si>
    <t>CONTRÔLE POUR DOSAGE DES PROTÉINES DANS LCR</t>
  </si>
  <si>
    <t>TEST DE DIAGNOSTIC RAPIDE EN BACTERIOLOGIE</t>
  </si>
  <si>
    <t>MILIEUX ET REACTIFS POUR CULTURE, ISOLEMENT ET CARACTERISATION D'ESCHERICHIA COLI ET ENTEROCOQUES</t>
  </si>
  <si>
    <t>MILIEUX DIVERS UTILISÉS EN BACTÉRIOLOGIE</t>
  </si>
  <si>
    <t>AUTRES MILIEUX UTILISES POUR CONTRÔLE DES ALIMENTS</t>
  </si>
  <si>
    <t>GÉNÉRATEURS D'ATMOSPHÈRE</t>
  </si>
  <si>
    <t>RÉACTIFS ET CONSOMMABLES POUR AUTOMATE PFA200</t>
  </si>
  <si>
    <t>LAMES/LAMELLES</t>
  </si>
  <si>
    <t>TUBES/BOUCHONS</t>
  </si>
  <si>
    <t>FILTRATION ET CONCENTRATION</t>
  </si>
  <si>
    <t>CONSOMMABLES POUR PURIFICATION D'EAU</t>
  </si>
  <si>
    <t>RÉACTIFS POUR LE SUIVI DES TRAITEMENTS ANTICOAGULANTS</t>
  </si>
  <si>
    <t>TUBES POUR MICROMETHODE</t>
  </si>
  <si>
    <t>TUBES ET BOUCHONS DIVERS</t>
  </si>
  <si>
    <t>GÉLOSE CIN POUR ISOLEMENT SÉLECTIF DE YERSINIA</t>
  </si>
  <si>
    <t>GÉLOSE CIN POUR ISOLEMENT SÉLECTIF DE YERSINIA EN BOÎTE DE PÉTRI DIAMÈTRE 90MM. EMBALLAGE PAR 10 OU 20 BOITES</t>
  </si>
  <si>
    <t>GÉLOSE SÉLECTIVE POUR L'ISOLEMENT DE CAMPYLOBACTER</t>
  </si>
  <si>
    <t>GÉLOSE SÉLECTIVE POUR L'ISOLEMENT DE CAMPYLOBACTER EN BOÎTE DE PÉTRI DIAMÈTRE 90MM. EMBALLAGE PAR 50 OU 100 BOITES</t>
  </si>
  <si>
    <t xml:space="preserve">GÉLOSE CHOCOLAT ENRICHIE EN FACTEURS DE CROISSANCE TYPE"POLYVITEX" ET ANTIBIOTIQUES, SÉLECTIVE DES HEMOPHILUS </t>
  </si>
  <si>
    <t>GÉLOSE CHOCOLAT ENRICHIE EN FACTEURS DE CROISSANCE TYPE "POLYVITEX" ET ANTIBIOTIQUES, SÉLECTIVE DES HEMOPHILUS EN BOÎTE DE PÉTRI DIAMÈTRE 90MM. EMBALLAGE PAR 10 OU 20 BOITES</t>
  </si>
  <si>
    <t>TEST D'IDENTIFICATION CARBAPENEMASE</t>
  </si>
  <si>
    <t>TEST IMMUNOCHROMATOGRAPHIQUE  PERMETTANT LA DÉTECTION DE LA PRODUCTION DE CARBAPÉNÈMASE PAR LES SOUCHES BACTÉRIENNES, ET L'IDENTIFICATION DU MÉCANISME DE RÉSISTANCE</t>
  </si>
  <si>
    <t>GÉLOSE SABOURAUD GENTAMYCINE-CHLORAMPHÉNICOL</t>
  </si>
  <si>
    <t>GÉLOSE POUR LE DÉNOMBREMENT DES CHAMPIGNONS ET LEVURES.GÉLOSE SABOURAUD GENTAMYCINE-CHLORAMPHÉNICOL EN BOITE DE PÉTRI DE 90MM. EMBALLAGE PAR 10 OU 20. PRÉCISER LA TEMPÉRATURE DE CONSERVATION</t>
  </si>
  <si>
    <t>GÉLOSE SABOURAUD AVEC GENTAMYCINE + CHLORAMPHÉNICOL EN TUBE</t>
  </si>
  <si>
    <t>GÉLOSE SABOURAUD AVEC GENTAMYCINE + CHLORAMPHÉNICOL. GÉLOSE INCLINÉE EN TUBES. PRÉCISER LA TEMPÉRATURE DE CONSERVATION</t>
  </si>
  <si>
    <t>GELOSE CŒUR CERVEAU BOUILLON</t>
  </si>
  <si>
    <t>GÉLOSE SABOURAUD AVEC GENTAMYCINE + CHLORAMPHÉNICOL + ACTIDIONE.</t>
  </si>
  <si>
    <t>GÉLOSE SABOURAUD AVEC GENTAMYCINE + CHLORAMPHÉNICOL + ACTIDIONE. GÉLOSE INCLINÉE EN TUBES. PRÉCISER LA TEMPÉRATURE DE CONSERVATION</t>
  </si>
  <si>
    <t>SCHAEDLER + VITK3</t>
  </si>
  <si>
    <t>RECHERCHE DE LA SENSIBILITÉ À L'OPTOCHINE</t>
  </si>
  <si>
    <t>CARTOUCHE DE DISQUES POUR RECHERCHE DE SENSIBILITÉ À L'OPTOCHINE
PROPOSER DIFFERENTS CONDITIONNEMENTS POSSIBLES</t>
  </si>
  <si>
    <t>CQ LIQUICHEK SPINAL FLUID CONTROL TAUX  1</t>
  </si>
  <si>
    <t>-CQ LIQUICHEK SPINAL FLUID CONTROL TAUX  1</t>
  </si>
  <si>
    <t>CQ LIQUICHEK SPINAL FLUID CONTROL TAUX 2</t>
  </si>
  <si>
    <t>-CQ LIQUICHEK SPINAL FLUID CONTROL TAUX 2</t>
  </si>
  <si>
    <t>RECHERCHE RAPIDE DES AC ANTI TÉTANOS.</t>
  </si>
  <si>
    <t>TEST DE RECHERCHE RAPIDE DES ANTICORPS ANTI TÉTANOS POUR ÉVALUATION DU STATUT VACCINAL EN CAS DE PLAIE. CONDITIONNEMENT SOUHAITÉ: 20 TESTS</t>
  </si>
  <si>
    <t>GÉLOSE LACTOSÉEE AU TTC ET AU TERGITOL 7 PAR 20BOITES</t>
  </si>
  <si>
    <t>GÉLOSE UTILISÉE POUR L'ISOLEMENT ET L'IDENTIFICATION DES ENTÉROCOQUES SELON LA NORME NF EN ISO 7899-2. EN BOITE DE PÉTRI DE 55MM. EMBALLAGE OBLIGATOIRE PAR 20. DISPONIBILITÉ DES CERTIFICATS DE CONFORMITÉ DE CHAQUE LOT ET D'UN DOSSIER DE VALIDATION DES CONDITIONS DE TRANSPORT (RUPTURE DE LA CHAINE DU FROID).</t>
  </si>
  <si>
    <t>GELOSE TRYPTICASE SOJA</t>
  </si>
  <si>
    <t xml:space="preserve">GELOSE DERMATOPHITE </t>
  </si>
  <si>
    <t>GELOSE SABOURAUD GLUCOSE</t>
  </si>
  <si>
    <t>-PCA STANDARD GELOSE TUBE</t>
  </si>
  <si>
    <t>-CONSERVATION SOUCHE BILLES</t>
  </si>
  <si>
    <t>MUELLER HINTON 120X120</t>
  </si>
  <si>
    <t xml:space="preserve">MILIEU YERSINA CIN AGAR </t>
  </si>
  <si>
    <t>MULLER HINTON SANG + NAD</t>
  </si>
  <si>
    <t>SYSTÈME D'ENRICHISSEMENT EN CO2 POUR JARRE 2.5 L</t>
  </si>
  <si>
    <t>SYSTÈME DE MICROAEROPHILIE POUR JARRE 2.5 L</t>
  </si>
  <si>
    <t>ELECTRODE LACTACTE EMS POUR LECTEUR STARSTRIP</t>
  </si>
  <si>
    <t xml:space="preserve">ELECTRODE POUR DOSAGE DES LACTATES EN BIOLOGIE DÉLOCALISÉE SUR LECTEUR STARSTRIP DE LA SOCIÉTÉ NOVA BIOMÉDICAL, PROPRIÉTÉ DU CHU. </t>
  </si>
  <si>
    <t>PLASMA DE CALIBRATION</t>
  </si>
  <si>
    <t>PLASMA DE CALIBRATION POUR AUTOMATE PFA 200 DE SIEMENS</t>
  </si>
  <si>
    <t>PLASMA DE CONTROLE, VALEURS NORMALES</t>
  </si>
  <si>
    <t>PLASMA DE CONTRÔLE N (NORMAL, 20 PARAMÈTRES)</t>
  </si>
  <si>
    <t>PLASMA DE CONTROLE, VALEURS PATHOLOGIQUES</t>
  </si>
  <si>
    <t>PLASMA DE CONTRÔLE P (PATHOLOGIQUE 30 %, 20 PARAMÈTRES)</t>
  </si>
  <si>
    <t>LAMELLES 24X60</t>
  </si>
  <si>
    <t>LAMELLES LAVÉES, DÉGRAISSÉES, NON STÉRILES, EN VERRE BLANC - CONFORMES À LA NORME ISO 8255 - EPAISSEUR RÉGULIÈRE TYPE #1 : 0,13 À 0,16 MM - DIMENSION 24X60 MM LIVRÉES PROTÉGÉES DE LA POUSSIÈRE ET DES CHOCS</t>
  </si>
  <si>
    <t>ENTONNOIR DE FILTRATION AVEC MEMBRANE EN ESTER DE CELLULOSE BLANCHE STERILE</t>
  </si>
  <si>
    <t>ENTONNOIR DE FILTRATION STÉRILE CONTENANT UNITESE MEMBRANE EN ESTER DE CELLULOSE BLANCHE DE POROSITÉ 0,45µM ET DE DIAMÈTRE 47MM. L'ENTONNOIR DOIT ÊTRE GRADUÉ (À MINIMA 50 ET 100ML).CERTIFICAT DE CONFORMITÉ DE CHAQUE LOT OBLIGATOIRE.</t>
  </si>
  <si>
    <t>LAMPE UV</t>
  </si>
  <si>
    <t>LAMPE UV COMPATIBLES AVEC STATIONS ELGA MEDICA ET MAXIMA</t>
  </si>
  <si>
    <t>FILTRE EVENT</t>
  </si>
  <si>
    <t>FILTRE EVENT COMPATIBLE AVEC STATION ELGA MEDICA ET MAXIMA</t>
  </si>
  <si>
    <t>CARTOUCHE ULTRA FILTRATION</t>
  </si>
  <si>
    <t>CARTOUCHE D'ULTRAFILTRATION COMPATIBLE AVEC STATIONS ELGA MEDICA ET MAXIMA. PORES DE 0,05µM</t>
  </si>
  <si>
    <t>CARTOUCHE DE PRETRAITEMENT</t>
  </si>
  <si>
    <t>CARTOUCHE DE PRETRAITEMENT COMPATIBLE AVEC STATION ELGA MEDICA</t>
  </si>
  <si>
    <t>CARTOUCHE ECHANGEUSE D'IONS</t>
  </si>
  <si>
    <t>CARTOUCHE ECHANGEUSE D'IONS POUR STATION ELGA MEDICA</t>
  </si>
  <si>
    <t>CONTRÔLE POUR DOSAGE DE L'ORGARAN</t>
  </si>
  <si>
    <t>CONTRÔLE POUR DOSAGE DE L'ORGARAN, 2 NIVEAUX, 6 X 1 ML CHACUN</t>
  </si>
  <si>
    <t>CALIBRATEUR POUR DOSAGE DE L'ORGARAN</t>
  </si>
  <si>
    <t>CALIBRATEUR POUR DOSAGE DE L'ORGARAN. 5 NIVEAUX, 4 X 1 ML CHACUN</t>
  </si>
  <si>
    <t>-TUBE MICROMETHODE SEC + GEL 600µL</t>
  </si>
  <si>
    <t>-TUBE MICROMETHODE EDTA 500µL</t>
  </si>
  <si>
    <t>-TUBE MICROMETHODE HEP.LITH+GEL 500µL</t>
  </si>
  <si>
    <t>-TUBE MICROMETHODE GLUCOSE/FLUORIDE 600µL</t>
  </si>
  <si>
    <t>DISQUES</t>
  </si>
  <si>
    <t>ML</t>
  </si>
  <si>
    <t>à bon de commande sans minimum avec maximum</t>
  </si>
  <si>
    <t>NON AUTORISEE</t>
  </si>
  <si>
    <t>25-GHTA-0038 - ANNEXE 1 A L'ACTE D'ENGAGEMENT : BPU POUR CH MOULINS</t>
  </si>
  <si>
    <t>SOCIETE</t>
  </si>
  <si>
    <t>NOM DU REPRESENTANT</t>
  </si>
  <si>
    <t>PRENOM DU REPRESENTANT</t>
  </si>
  <si>
    <t>FONCTION</t>
  </si>
  <si>
    <t>SIGNATURE</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</si>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</sst>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
    <numFmt numFmtId="165" formatCode="#,##0.000"/>
    <numFmt numFmtId="166" formatCode="0.00##"/>
    <numFmt numFmtId="167" formatCode="_-* #,##0.00\ _€_-;\-* #,##0.00\ _€_-;_-* &quot;-&quot;??\ _€_-;_-@_-"/>
    <numFmt numFmtId="168" formatCode="_-* #,##0\ _€_-;\-* #,##0\ _€_-;_-* &quot;-&quot;??\ _€_-;_-@_-"/>
  </numFmts>
  <fonts count="22" x14ac:knownFonts="1">
    <font>
      <sz val="11"/>
      <color theme="1"/>
      <name val="Calibri"/>
      <family val="2"/>
      <scheme val="minor"/>
    </font>
    <font>
      <sz val="11"/>
      <color theme="1"/>
      <name val="Calibri"/>
      <family val="2"/>
    </font>
    <font>
      <sz val="11"/>
      <color theme="1"/>
      <name val="Calibri"/>
      <family val="2"/>
      <scheme val="minor"/>
    </font>
    <font>
      <b/>
      <sz val="12"/>
      <color rgb="FF0070C0"/>
      <name val="Arial"/>
      <family val="2"/>
    </font>
    <font>
      <b/>
      <sz val="11"/>
      <color indexed="9"/>
      <name val="Arial"/>
      <family val="2"/>
    </font>
    <font>
      <b/>
      <sz val="10"/>
      <name val="Arial"/>
      <family val="2"/>
    </font>
    <font>
      <b/>
      <sz val="14"/>
      <name val="Arial"/>
      <family val="2"/>
    </font>
    <font>
      <b/>
      <sz val="11"/>
      <name val="Arial"/>
      <family val="2"/>
    </font>
    <font>
      <sz val="9"/>
      <color indexed="9"/>
      <name val="Arial"/>
      <family val="2"/>
    </font>
    <font>
      <sz val="11"/>
      <color indexed="9"/>
      <name val="Arial"/>
      <family val="2"/>
    </font>
    <font>
      <b/>
      <sz val="12"/>
      <name val="Arial"/>
      <family val="2"/>
    </font>
    <font>
      <b/>
      <sz val="8"/>
      <name val="Arial"/>
      <family val="2"/>
    </font>
    <font>
      <b/>
      <sz val="12"/>
      <color indexed="10"/>
      <name val="Arial"/>
      <family val="2"/>
    </font>
    <font>
      <b/>
      <sz val="9"/>
      <color indexed="9"/>
      <name val="Arial"/>
      <family val="2"/>
    </font>
    <font>
      <sz val="10"/>
      <color indexed="9"/>
      <name val="Arial"/>
      <family val="2"/>
    </font>
    <font>
      <sz val="10"/>
      <name val="Arial"/>
      <family val="2"/>
    </font>
    <font>
      <sz val="10"/>
      <color theme="1"/>
      <name val="Arial"/>
      <family val="2"/>
    </font>
    <font>
      <sz val="11"/>
      <color theme="1"/>
      <name val="Arial"/>
      <family val="2"/>
    </font>
    <font>
      <b/>
      <sz val="10"/>
      <name val="Calibri"/>
      <family val="2"/>
      <scheme val="minor"/>
    </font>
    <font>
      <b/>
      <sz val="10"/>
      <name val="Calibri"/>
      <family val="2"/>
    </font>
    <font>
      <b/>
      <sz val="11"/>
      <color theme="1"/>
      <name val="Calibri"/>
      <family val="2"/>
      <scheme val="minor"/>
    </font>
    <font>
      <b/>
      <sz val="18"/>
      <color rgb="FF0070C0"/>
      <name val="Arial"/>
      <family val="2"/>
    </font>
  </fonts>
  <fills count="8">
    <fill>
      <patternFill patternType="none"/>
    </fill>
    <fill>
      <patternFill patternType="gray125"/>
    </fill>
    <fill>
      <patternFill patternType="solid">
        <fgColor theme="0"/>
        <bgColor indexed="64"/>
      </patternFill>
    </fill>
    <fill>
      <patternFill patternType="solid">
        <fgColor indexed="56"/>
        <bgColor indexed="64"/>
      </patternFill>
    </fill>
    <fill>
      <patternFill patternType="solid">
        <fgColor theme="0" tint="-0.249977111117893"/>
        <bgColor rgb="FF000000"/>
      </patternFill>
    </fill>
    <fill>
      <patternFill patternType="solid">
        <fgColor theme="0" tint="-0.249977111117893"/>
        <bgColor indexed="64"/>
      </patternFill>
    </fill>
    <fill>
      <patternFill patternType="solid">
        <fgColor rgb="FFBDD7EE"/>
        <bgColor rgb="FF000000"/>
      </patternFill>
    </fill>
    <fill>
      <patternFill patternType="solid">
        <fgColor theme="7" tint="0.39997558519241921"/>
        <bgColor rgb="FF000000"/>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4"/>
      </left>
      <right/>
      <top style="thin">
        <color indexed="24"/>
      </top>
      <bottom/>
      <diagonal/>
    </border>
    <border>
      <left style="thin">
        <color indexed="64"/>
      </left>
      <right style="thin">
        <color indexed="64"/>
      </right>
      <top style="thin">
        <color indexed="64"/>
      </top>
      <bottom/>
      <diagonal/>
    </border>
    <border>
      <left style="thin">
        <color indexed="24"/>
      </left>
      <right/>
      <top/>
      <bottom/>
      <diagonal/>
    </border>
    <border>
      <left style="thin">
        <color indexed="64"/>
      </left>
      <right style="thin">
        <color indexed="64"/>
      </right>
      <top/>
      <bottom/>
      <diagonal/>
    </border>
    <border>
      <left/>
      <right/>
      <top style="thin">
        <color indexed="24"/>
      </top>
      <bottom/>
      <diagonal/>
    </border>
    <border>
      <left style="thin">
        <color indexed="24"/>
      </left>
      <right/>
      <top/>
      <bottom style="thin">
        <color indexed="2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167" fontId="2" fillId="0" borderId="0" applyFont="0" applyFill="0" applyBorder="0" applyAlignment="0" applyProtection="0"/>
    <xf numFmtId="9" fontId="2" fillId="0" borderId="0" applyFont="0" applyFill="0" applyBorder="0" applyAlignment="0" applyProtection="0"/>
    <xf numFmtId="0" fontId="1" fillId="0" borderId="0"/>
    <xf numFmtId="0" fontId="15" fillId="0" borderId="0"/>
  </cellStyleXfs>
  <cellXfs count="48">
    <xf numFmtId="0" fontId="0" fillId="0" borderId="0" xfId="0"/>
    <xf numFmtId="0" fontId="3" fillId="2" borderId="0" xfId="0" applyFont="1" applyFill="1" applyAlignment="1" applyProtection="1">
      <alignment horizontal="center" vertical="center" wrapText="1"/>
    </xf>
    <xf numFmtId="0" fontId="4" fillId="3" borderId="2" xfId="0" applyFont="1" applyFill="1" applyBorder="1" applyAlignment="1" applyProtection="1">
      <alignment horizontal="right" vertical="center" wrapText="1"/>
    </xf>
    <xf numFmtId="0" fontId="5" fillId="0" borderId="3" xfId="0" applyFont="1" applyFill="1" applyBorder="1" applyAlignment="1" applyProtection="1">
      <alignment vertical="center" wrapText="1"/>
    </xf>
    <xf numFmtId="0" fontId="6" fillId="0" borderId="0" xfId="0" applyFont="1" applyBorder="1" applyAlignment="1" applyProtection="1">
      <alignment horizontal="center" vertical="center" wrapText="1"/>
    </xf>
    <xf numFmtId="0" fontId="4" fillId="3" borderId="4" xfId="0" applyFont="1" applyFill="1" applyBorder="1" applyAlignment="1" applyProtection="1">
      <alignment horizontal="right" vertical="center" wrapText="1"/>
    </xf>
    <xf numFmtId="0" fontId="7" fillId="2" borderId="5" xfId="0" applyFont="1" applyFill="1" applyBorder="1" applyAlignment="1" applyProtection="1">
      <alignment vertical="center" wrapText="1"/>
    </xf>
    <xf numFmtId="0" fontId="8" fillId="3" borderId="6" xfId="0" applyFont="1" applyFill="1" applyBorder="1" applyAlignment="1" applyProtection="1">
      <alignment horizontal="right" vertical="center" wrapText="1"/>
    </xf>
    <xf numFmtId="0" fontId="6" fillId="0" borderId="1" xfId="0" applyFont="1" applyBorder="1" applyAlignment="1" applyProtection="1">
      <alignment horizontal="center" vertical="center" wrapText="1"/>
    </xf>
    <xf numFmtId="0" fontId="9" fillId="3" borderId="7" xfId="0" applyFont="1" applyFill="1" applyBorder="1" applyAlignment="1" applyProtection="1">
      <alignment horizontal="right" vertical="center" wrapText="1"/>
    </xf>
    <xf numFmtId="0" fontId="10" fillId="2" borderId="8" xfId="0" applyFont="1" applyFill="1" applyBorder="1" applyAlignment="1" applyProtection="1">
      <alignment vertical="center" wrapText="1"/>
    </xf>
    <xf numFmtId="0" fontId="8" fillId="3" borderId="0" xfId="0" applyFont="1" applyFill="1" applyBorder="1" applyAlignment="1" applyProtection="1">
      <alignment horizontal="right" vertical="center" wrapText="1"/>
    </xf>
    <xf numFmtId="0" fontId="10" fillId="0" borderId="1" xfId="0" applyFont="1" applyBorder="1" applyAlignment="1" applyProtection="1">
      <alignment horizontal="center" vertical="center" wrapText="1"/>
    </xf>
    <xf numFmtId="0" fontId="11" fillId="2" borderId="0" xfId="0" applyFont="1" applyFill="1" applyBorder="1" applyAlignment="1" applyProtection="1">
      <alignment vertical="center" wrapText="1"/>
    </xf>
    <xf numFmtId="3" fontId="12" fillId="2" borderId="0" xfId="0" applyNumberFormat="1" applyFont="1" applyFill="1" applyBorder="1" applyAlignment="1" applyProtection="1">
      <alignment vertical="center" wrapText="1"/>
    </xf>
    <xf numFmtId="0" fontId="13" fillId="3" borderId="0" xfId="0" applyFont="1" applyFill="1" applyBorder="1" applyAlignment="1" applyProtection="1">
      <alignment horizontal="right" vertical="center" wrapText="1"/>
    </xf>
    <xf numFmtId="4" fontId="10" fillId="2" borderId="1" xfId="0" applyNumberFormat="1" applyFont="1" applyFill="1" applyBorder="1" applyAlignment="1" applyProtection="1">
      <alignment vertical="center" wrapText="1"/>
    </xf>
    <xf numFmtId="0" fontId="6" fillId="0" borderId="5" xfId="0" applyFont="1" applyBorder="1" applyAlignment="1" applyProtection="1">
      <alignment horizontal="center" vertical="center" wrapText="1"/>
    </xf>
    <xf numFmtId="0" fontId="6" fillId="0" borderId="9" xfId="0" applyFont="1" applyBorder="1" applyAlignment="1" applyProtection="1">
      <alignment horizontal="center" vertical="center" wrapText="1"/>
    </xf>
    <xf numFmtId="4" fontId="10" fillId="2" borderId="0" xfId="0" applyNumberFormat="1" applyFont="1" applyFill="1" applyBorder="1" applyAlignment="1" applyProtection="1">
      <alignment vertical="center" wrapText="1"/>
    </xf>
    <xf numFmtId="0" fontId="14" fillId="3" borderId="1" xfId="0" applyFont="1" applyFill="1" applyBorder="1" applyAlignment="1" applyProtection="1">
      <alignment horizontal="center" vertical="center" wrapText="1"/>
    </xf>
    <xf numFmtId="0" fontId="16" fillId="0" borderId="0" xfId="0" applyFont="1" applyAlignment="1" applyProtection="1">
      <alignment vertical="center" wrapText="1"/>
    </xf>
    <xf numFmtId="0" fontId="17" fillId="0" borderId="0" xfId="0" applyFont="1" applyAlignment="1" applyProtection="1">
      <alignment vertical="center" wrapText="1"/>
    </xf>
    <xf numFmtId="0" fontId="14" fillId="3" borderId="1" xfId="0" applyFont="1" applyFill="1" applyBorder="1" applyAlignment="1" applyProtection="1">
      <alignment horizontal="left" vertical="center" wrapText="1"/>
    </xf>
    <xf numFmtId="0" fontId="14" fillId="3" borderId="1" xfId="0" applyNumberFormat="1" applyFont="1" applyFill="1" applyBorder="1" applyAlignment="1" applyProtection="1">
      <alignment horizontal="center" vertical="center" wrapText="1"/>
    </xf>
    <xf numFmtId="164" fontId="14" fillId="3" borderId="1" xfId="0" applyNumberFormat="1" applyFont="1" applyFill="1" applyBorder="1" applyAlignment="1" applyProtection="1">
      <alignment horizontal="center" vertical="center" wrapText="1"/>
    </xf>
    <xf numFmtId="165" fontId="14" fillId="3" borderId="1" xfId="0" applyNumberFormat="1" applyFont="1" applyFill="1" applyBorder="1" applyAlignment="1" applyProtection="1">
      <alignment horizontal="center" vertical="center" wrapText="1"/>
    </xf>
    <xf numFmtId="4" fontId="14" fillId="3" borderId="1" xfId="0" applyNumberFormat="1" applyFont="1" applyFill="1" applyBorder="1" applyAlignment="1" applyProtection="1">
      <alignment horizontal="center" vertical="center" wrapText="1"/>
    </xf>
    <xf numFmtId="10" fontId="14" fillId="3" borderId="1" xfId="0" applyNumberFormat="1" applyFont="1" applyFill="1" applyBorder="1" applyAlignment="1" applyProtection="1">
      <alignment horizontal="center" vertical="center" wrapText="1"/>
    </xf>
    <xf numFmtId="166" fontId="14" fillId="3" borderId="1" xfId="0" applyNumberFormat="1" applyFont="1" applyFill="1" applyBorder="1" applyAlignment="1" applyProtection="1">
      <alignment horizontal="center" vertical="center" wrapText="1"/>
    </xf>
    <xf numFmtId="1" fontId="14" fillId="3" borderId="1" xfId="0" applyNumberFormat="1" applyFont="1" applyFill="1" applyBorder="1" applyAlignment="1" applyProtection="1">
      <alignment horizontal="center" vertical="center" wrapText="1"/>
    </xf>
    <xf numFmtId="0" fontId="16" fillId="0" borderId="0" xfId="0" applyFont="1" applyAlignment="1">
      <alignment vertical="center" wrapText="1"/>
    </xf>
    <xf numFmtId="0" fontId="0" fillId="0" borderId="1" xfId="0" applyBorder="1"/>
    <xf numFmtId="9" fontId="0" fillId="0" borderId="1" xfId="2" applyFont="1" applyBorder="1"/>
    <xf numFmtId="0" fontId="18" fillId="4" borderId="1" xfId="0" quotePrefix="1" applyFont="1" applyFill="1" applyBorder="1" applyAlignment="1">
      <alignment horizontal="center" vertical="center" wrapText="1"/>
    </xf>
    <xf numFmtId="0" fontId="16" fillId="0" borderId="0" xfId="0" applyFont="1" applyAlignment="1" applyProtection="1">
      <alignment horizontal="left" vertical="center" wrapText="1"/>
    </xf>
    <xf numFmtId="0" fontId="0" fillId="5" borderId="1" xfId="0" applyFill="1" applyBorder="1" applyAlignment="1">
      <alignment horizontal="left" vertical="center" wrapText="1"/>
    </xf>
    <xf numFmtId="0" fontId="0" fillId="0" borderId="0" xfId="0" applyAlignment="1">
      <alignment horizontal="left" vertical="center"/>
    </xf>
    <xf numFmtId="0" fontId="0" fillId="0" borderId="1" xfId="0" applyBorder="1" applyAlignment="1">
      <alignment vertical="center" wrapText="1"/>
    </xf>
    <xf numFmtId="0" fontId="0" fillId="0" borderId="1" xfId="0" applyBorder="1" applyAlignment="1">
      <alignment vertical="center"/>
    </xf>
    <xf numFmtId="168" fontId="0" fillId="0" borderId="1" xfId="1" applyNumberFormat="1" applyFont="1" applyBorder="1" applyAlignment="1">
      <alignment vertical="center"/>
    </xf>
    <xf numFmtId="0" fontId="19" fillId="6" borderId="1" xfId="0" applyFont="1" applyFill="1" applyBorder="1" applyAlignment="1">
      <alignment horizontal="center" vertical="center" wrapText="1"/>
    </xf>
    <xf numFmtId="0" fontId="20" fillId="0" borderId="0" xfId="0" applyFont="1" applyAlignment="1">
      <alignment horizontal="left" vertical="center"/>
    </xf>
    <xf numFmtId="0" fontId="21" fillId="0" borderId="1" xfId="0" applyFont="1" applyBorder="1" applyAlignment="1" applyProtection="1">
      <alignment horizontal="center" vertical="center" wrapText="1"/>
    </xf>
    <xf numFmtId="3" fontId="12" fillId="2" borderId="0" xfId="0" applyNumberFormat="1" applyFont="1" applyFill="1" applyBorder="1" applyAlignment="1" applyProtection="1">
      <alignment horizontal="left" vertical="center" wrapText="1"/>
    </xf>
    <xf numFmtId="0" fontId="6" fillId="0" borderId="10"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19" fillId="7" borderId="1" xfId="0" applyFont="1" applyFill="1" applyBorder="1" applyAlignment="1">
      <alignment horizontal="center" vertical="center" wrapText="1"/>
    </xf>
  </cellXfs>
  <cellStyles count="5">
    <cellStyle name="Milliers" xfId="1" builtinId="3"/>
    <cellStyle name="Normal" xfId="0" builtinId="0"/>
    <cellStyle name="Normal 3" xfId="4"/>
    <cellStyle name="Normal 4" xfId="3"/>
    <cellStyle name="Pourcentage" xfId="2" builtinId="5"/>
  </cellStyles>
  <dxfs count="4">
    <dxf>
      <fill>
        <patternFill>
          <bgColor rgb="FFBDD7EE"/>
        </patternFill>
      </fill>
    </dxf>
    <dxf>
      <fill>
        <patternFill>
          <bgColor rgb="FFFFE699"/>
        </patternFill>
      </fill>
    </dxf>
    <dxf>
      <fill>
        <patternFill>
          <bgColor rgb="FFFFD966"/>
        </patternFill>
      </fill>
    </dxf>
    <dxf>
      <fill>
        <patternFill>
          <bgColor rgb="FFBDD7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8"/>
  <sheetViews>
    <sheetView tabSelected="1" view="pageBreakPreview" zoomScale="60" zoomScaleNormal="57" workbookViewId="0">
      <pane ySplit="8" topLeftCell="A9" activePane="bottomLeft" state="frozen"/>
      <selection activeCell="A8" sqref="A8"/>
      <selection pane="bottomLeft" activeCell="A9" sqref="A9:A60"/>
    </sheetView>
  </sheetViews>
  <sheetFormatPr baseColWidth="10" defaultColWidth="11.44140625" defaultRowHeight="14.4" x14ac:dyDescent="0.3"/>
  <cols>
    <col min="1" max="1" width="6.88671875" customWidth="1"/>
    <col min="2" max="2" width="2.6640625" bestFit="1" customWidth="1"/>
    <col min="3" max="3" width="22.33203125" style="37" customWidth="1"/>
    <col min="4" max="4" width="16.109375" customWidth="1"/>
    <col min="5" max="5" width="59.44140625" customWidth="1"/>
    <col min="6" max="6" width="81.33203125" customWidth="1"/>
    <col min="7" max="7" width="60.6640625" customWidth="1"/>
    <col min="10" max="10" width="16.109375" customWidth="1"/>
    <col min="14" max="14" width="15.5546875" bestFit="1" customWidth="1"/>
    <col min="15" max="15" width="21.109375" customWidth="1"/>
    <col min="17" max="17" width="13" customWidth="1"/>
    <col min="20" max="20" width="15.5546875" bestFit="1" customWidth="1"/>
  </cols>
  <sheetData>
    <row r="1" spans="1:23" s="22" customFormat="1" ht="35.25" customHeight="1" x14ac:dyDescent="0.3">
      <c r="A1" s="21"/>
      <c r="B1" s="21"/>
      <c r="C1" s="35"/>
      <c r="E1" s="1" t="s">
        <v>0</v>
      </c>
      <c r="G1" s="43" t="s">
        <v>151</v>
      </c>
      <c r="H1" s="43"/>
      <c r="I1" s="43"/>
      <c r="J1" s="43"/>
      <c r="K1" s="43"/>
      <c r="L1" s="43"/>
      <c r="M1" s="43"/>
      <c r="N1" s="43"/>
      <c r="O1" s="43"/>
      <c r="P1" s="43"/>
    </row>
    <row r="2" spans="1:23" s="22" customFormat="1" ht="17.399999999999999" x14ac:dyDescent="0.3">
      <c r="A2" s="21"/>
      <c r="B2" s="21"/>
      <c r="C2" s="35"/>
      <c r="D2" s="2" t="s">
        <v>1</v>
      </c>
      <c r="E2" s="3"/>
      <c r="G2" s="4"/>
      <c r="H2" s="4"/>
      <c r="I2" s="4"/>
      <c r="J2" s="4"/>
      <c r="K2" s="4"/>
      <c r="L2" s="4"/>
      <c r="M2" s="4"/>
      <c r="N2" s="4"/>
      <c r="O2" s="4"/>
      <c r="P2" s="4"/>
    </row>
    <row r="3" spans="1:23" s="22" customFormat="1" ht="36" customHeight="1" x14ac:dyDescent="0.3">
      <c r="A3" s="21"/>
      <c r="B3" s="21"/>
      <c r="C3" s="35"/>
      <c r="D3" s="5" t="s">
        <v>2</v>
      </c>
      <c r="E3" s="6" t="s">
        <v>3</v>
      </c>
      <c r="G3" s="4"/>
      <c r="H3" s="4"/>
      <c r="I3" s="7" t="s">
        <v>4</v>
      </c>
      <c r="J3" s="8"/>
      <c r="K3" s="4"/>
      <c r="L3" s="4"/>
      <c r="M3" s="4"/>
      <c r="N3" s="45" t="s">
        <v>5</v>
      </c>
      <c r="O3" s="46"/>
      <c r="P3" s="4"/>
    </row>
    <row r="4" spans="1:23" s="22" customFormat="1" ht="93.6" x14ac:dyDescent="0.3">
      <c r="A4" s="21"/>
      <c r="B4" s="21"/>
      <c r="C4" s="35"/>
      <c r="D4" s="9" t="s">
        <v>6</v>
      </c>
      <c r="E4" s="10" t="s">
        <v>7</v>
      </c>
      <c r="G4" s="4"/>
      <c r="H4" s="4"/>
      <c r="I4" s="11" t="s">
        <v>8</v>
      </c>
      <c r="J4" s="12" t="s">
        <v>149</v>
      </c>
      <c r="K4" s="4"/>
      <c r="L4" s="4"/>
      <c r="M4" s="4"/>
      <c r="N4" s="8" t="s">
        <v>9</v>
      </c>
      <c r="O4" s="8" t="s">
        <v>150</v>
      </c>
      <c r="P4" s="4"/>
    </row>
    <row r="5" spans="1:23" s="22" customFormat="1" ht="33.75" customHeight="1" x14ac:dyDescent="0.3">
      <c r="A5" s="21"/>
      <c r="B5" s="21"/>
      <c r="C5" s="35"/>
      <c r="E5" s="13"/>
      <c r="G5" s="4"/>
      <c r="H5" s="4"/>
      <c r="I5" s="4"/>
      <c r="J5" s="4"/>
      <c r="K5" s="4"/>
      <c r="L5" s="44" t="s">
        <v>10</v>
      </c>
      <c r="M5" s="44"/>
      <c r="N5" s="44"/>
      <c r="O5" s="44"/>
      <c r="P5" s="44"/>
      <c r="Q5" s="44"/>
      <c r="R5" s="44"/>
      <c r="S5" s="44"/>
      <c r="T5" s="14"/>
    </row>
    <row r="6" spans="1:23" s="22" customFormat="1" ht="27.6" x14ac:dyDescent="0.3">
      <c r="A6" s="21"/>
      <c r="B6" s="21"/>
      <c r="C6" s="35"/>
      <c r="D6" s="15" t="s">
        <v>11</v>
      </c>
      <c r="E6" s="16" t="s">
        <v>12</v>
      </c>
      <c r="F6" s="22" t="s">
        <v>13</v>
      </c>
      <c r="G6" s="17"/>
      <c r="H6" s="17"/>
      <c r="I6" s="17"/>
      <c r="J6" s="18"/>
      <c r="K6" s="4"/>
      <c r="L6" s="4"/>
      <c r="M6" s="4"/>
    </row>
    <row r="7" spans="1:23" s="22" customFormat="1" ht="17.399999999999999" x14ac:dyDescent="0.3">
      <c r="A7" s="21"/>
      <c r="B7" s="21"/>
      <c r="C7" s="35"/>
      <c r="E7" s="19"/>
      <c r="G7" s="4"/>
      <c r="H7" s="4"/>
      <c r="I7" s="4"/>
      <c r="J7" s="4"/>
      <c r="K7" s="4"/>
      <c r="L7" s="4"/>
      <c r="M7" s="4"/>
      <c r="N7" s="4"/>
      <c r="O7" s="4"/>
      <c r="P7" s="4"/>
    </row>
    <row r="8" spans="1:23" s="31" customFormat="1" ht="64.2" customHeight="1" x14ac:dyDescent="0.3">
      <c r="A8" s="23" t="s">
        <v>14</v>
      </c>
      <c r="B8" s="23" t="s">
        <v>42</v>
      </c>
      <c r="C8" s="23" t="s">
        <v>15</v>
      </c>
      <c r="D8" s="20" t="s">
        <v>16</v>
      </c>
      <c r="E8" s="20" t="s">
        <v>17</v>
      </c>
      <c r="F8" s="20" t="s">
        <v>18</v>
      </c>
      <c r="G8" s="20" t="s">
        <v>19</v>
      </c>
      <c r="H8" s="20" t="s">
        <v>20</v>
      </c>
      <c r="I8" s="24" t="s">
        <v>21</v>
      </c>
      <c r="J8" s="24" t="s">
        <v>22</v>
      </c>
      <c r="K8" s="24" t="s">
        <v>23</v>
      </c>
      <c r="L8" s="20" t="s">
        <v>24</v>
      </c>
      <c r="M8" s="25" t="s">
        <v>25</v>
      </c>
      <c r="N8" s="26" t="s">
        <v>26</v>
      </c>
      <c r="O8" s="20" t="s">
        <v>27</v>
      </c>
      <c r="P8" s="24" t="s">
        <v>28</v>
      </c>
      <c r="Q8" s="27" t="s">
        <v>57</v>
      </c>
      <c r="R8" s="28" t="s">
        <v>29</v>
      </c>
      <c r="S8" s="29" t="s">
        <v>30</v>
      </c>
      <c r="T8" s="27" t="s">
        <v>31</v>
      </c>
      <c r="U8" s="30" t="s">
        <v>58</v>
      </c>
      <c r="V8" s="27" t="s">
        <v>32</v>
      </c>
      <c r="W8" s="27" t="s">
        <v>33</v>
      </c>
    </row>
    <row r="9" spans="1:23" ht="64.2" customHeight="1" x14ac:dyDescent="0.3">
      <c r="A9" s="47">
        <v>306</v>
      </c>
      <c r="B9" s="34" t="s">
        <v>42</v>
      </c>
      <c r="C9" s="36" t="s">
        <v>59</v>
      </c>
      <c r="D9" s="32"/>
      <c r="E9" s="38" t="s">
        <v>81</v>
      </c>
      <c r="F9" s="38" t="s">
        <v>82</v>
      </c>
      <c r="G9" s="32"/>
      <c r="H9" s="32"/>
      <c r="I9" s="32"/>
      <c r="J9" s="32"/>
      <c r="K9" s="32"/>
      <c r="L9" s="32"/>
      <c r="M9" s="39" t="s">
        <v>54</v>
      </c>
      <c r="N9" s="40">
        <v>1180</v>
      </c>
      <c r="O9" s="39">
        <v>10</v>
      </c>
      <c r="P9" s="33">
        <v>0.2</v>
      </c>
      <c r="Q9" s="32"/>
      <c r="R9" s="32"/>
      <c r="S9" s="32">
        <f t="shared" ref="S9:S60" si="0">Q9*(1-R9)</f>
        <v>0</v>
      </c>
      <c r="T9" s="32">
        <f t="shared" ref="T9:T60" si="1">S9*(1+(P9))</f>
        <v>0</v>
      </c>
      <c r="U9" s="32"/>
      <c r="V9" s="32">
        <f t="shared" ref="V9:V60" si="2">S9*U9</f>
        <v>0</v>
      </c>
      <c r="W9" s="32">
        <f t="shared" ref="W9:W60" si="3">V9*(1+(P9))</f>
        <v>0</v>
      </c>
    </row>
    <row r="10" spans="1:23" ht="64.2" customHeight="1" x14ac:dyDescent="0.3">
      <c r="A10" s="41">
        <v>307</v>
      </c>
      <c r="B10" s="34" t="s">
        <v>42</v>
      </c>
      <c r="C10" s="36" t="s">
        <v>60</v>
      </c>
      <c r="D10" s="32"/>
      <c r="E10" s="38" t="s">
        <v>83</v>
      </c>
      <c r="F10" s="38" t="s">
        <v>84</v>
      </c>
      <c r="G10" s="32"/>
      <c r="H10" s="32"/>
      <c r="I10" s="32"/>
      <c r="J10" s="32"/>
      <c r="K10" s="32"/>
      <c r="L10" s="32"/>
      <c r="M10" s="39" t="s">
        <v>54</v>
      </c>
      <c r="N10" s="40">
        <v>1880</v>
      </c>
      <c r="O10" s="39">
        <v>20</v>
      </c>
      <c r="P10" s="33">
        <v>0.2</v>
      </c>
      <c r="Q10" s="32"/>
      <c r="R10" s="32"/>
      <c r="S10" s="32">
        <f t="shared" si="0"/>
        <v>0</v>
      </c>
      <c r="T10" s="32">
        <f t="shared" si="1"/>
        <v>0</v>
      </c>
      <c r="U10" s="32"/>
      <c r="V10" s="32">
        <f t="shared" si="2"/>
        <v>0</v>
      </c>
      <c r="W10" s="32">
        <f t="shared" si="3"/>
        <v>0</v>
      </c>
    </row>
    <row r="11" spans="1:23" ht="64.2" customHeight="1" x14ac:dyDescent="0.3">
      <c r="A11" s="41">
        <v>307</v>
      </c>
      <c r="B11" s="34" t="s">
        <v>42</v>
      </c>
      <c r="C11" s="36" t="s">
        <v>60</v>
      </c>
      <c r="D11" s="32"/>
      <c r="E11" s="38" t="s">
        <v>85</v>
      </c>
      <c r="F11" s="38" t="s">
        <v>86</v>
      </c>
      <c r="G11" s="32"/>
      <c r="H11" s="32"/>
      <c r="I11" s="32"/>
      <c r="J11" s="32"/>
      <c r="K11" s="32"/>
      <c r="L11" s="32"/>
      <c r="M11" s="39" t="s">
        <v>54</v>
      </c>
      <c r="N11" s="40">
        <v>780</v>
      </c>
      <c r="O11" s="39">
        <v>20</v>
      </c>
      <c r="P11" s="33">
        <v>0.2</v>
      </c>
      <c r="Q11" s="32"/>
      <c r="R11" s="32"/>
      <c r="S11" s="32">
        <f t="shared" si="0"/>
        <v>0</v>
      </c>
      <c r="T11" s="32">
        <f t="shared" si="1"/>
        <v>0</v>
      </c>
      <c r="U11" s="32"/>
      <c r="V11" s="32">
        <f t="shared" si="2"/>
        <v>0</v>
      </c>
      <c r="W11" s="32">
        <f t="shared" si="3"/>
        <v>0</v>
      </c>
    </row>
    <row r="12" spans="1:23" ht="64.2" customHeight="1" x14ac:dyDescent="0.3">
      <c r="A12" s="41">
        <v>308</v>
      </c>
      <c r="B12" s="34" t="s">
        <v>42</v>
      </c>
      <c r="C12" s="36" t="s">
        <v>61</v>
      </c>
      <c r="D12" s="32"/>
      <c r="E12" s="38" t="s">
        <v>87</v>
      </c>
      <c r="F12" s="38" t="s">
        <v>88</v>
      </c>
      <c r="G12" s="32"/>
      <c r="H12" s="32"/>
      <c r="I12" s="32"/>
      <c r="J12" s="32"/>
      <c r="K12" s="32"/>
      <c r="L12" s="32"/>
      <c r="M12" s="39" t="s">
        <v>55</v>
      </c>
      <c r="N12" s="40">
        <v>0</v>
      </c>
      <c r="O12" s="39">
        <v>20</v>
      </c>
      <c r="P12" s="33">
        <v>0.2</v>
      </c>
      <c r="Q12" s="32"/>
      <c r="R12" s="32"/>
      <c r="S12" s="32">
        <f t="shared" si="0"/>
        <v>0</v>
      </c>
      <c r="T12" s="32">
        <f t="shared" si="1"/>
        <v>0</v>
      </c>
      <c r="U12" s="32"/>
      <c r="V12" s="32">
        <f t="shared" si="2"/>
        <v>0</v>
      </c>
      <c r="W12" s="32">
        <f t="shared" si="3"/>
        <v>0</v>
      </c>
    </row>
    <row r="13" spans="1:23" ht="64.2" customHeight="1" x14ac:dyDescent="0.3">
      <c r="A13" s="41">
        <v>309</v>
      </c>
      <c r="B13" s="34" t="s">
        <v>42</v>
      </c>
      <c r="C13" s="36" t="s">
        <v>62</v>
      </c>
      <c r="D13" s="32"/>
      <c r="E13" s="38" t="s">
        <v>89</v>
      </c>
      <c r="F13" s="38" t="s">
        <v>90</v>
      </c>
      <c r="G13" s="32"/>
      <c r="H13" s="32"/>
      <c r="I13" s="32"/>
      <c r="J13" s="32"/>
      <c r="K13" s="32"/>
      <c r="L13" s="32"/>
      <c r="M13" s="39" t="s">
        <v>54</v>
      </c>
      <c r="N13" s="40">
        <v>220</v>
      </c>
      <c r="O13" s="39">
        <v>20</v>
      </c>
      <c r="P13" s="33">
        <v>0.2</v>
      </c>
      <c r="Q13" s="32"/>
      <c r="R13" s="32"/>
      <c r="S13" s="32">
        <f t="shared" si="0"/>
        <v>0</v>
      </c>
      <c r="T13" s="32">
        <f t="shared" si="1"/>
        <v>0</v>
      </c>
      <c r="U13" s="32"/>
      <c r="V13" s="32">
        <f t="shared" si="2"/>
        <v>0</v>
      </c>
      <c r="W13" s="32">
        <f t="shared" si="3"/>
        <v>0</v>
      </c>
    </row>
    <row r="14" spans="1:23" ht="64.2" customHeight="1" x14ac:dyDescent="0.3">
      <c r="A14" s="41">
        <v>310</v>
      </c>
      <c r="B14" s="34" t="s">
        <v>42</v>
      </c>
      <c r="C14" s="36" t="s">
        <v>63</v>
      </c>
      <c r="D14" s="32"/>
      <c r="E14" s="38" t="s">
        <v>91</v>
      </c>
      <c r="F14" s="38" t="s">
        <v>92</v>
      </c>
      <c r="G14" s="32"/>
      <c r="H14" s="32"/>
      <c r="I14" s="32"/>
      <c r="J14" s="32"/>
      <c r="K14" s="32"/>
      <c r="L14" s="32"/>
      <c r="M14" s="39" t="s">
        <v>53</v>
      </c>
      <c r="N14" s="40">
        <v>20</v>
      </c>
      <c r="O14" s="39">
        <v>20</v>
      </c>
      <c r="P14" s="33">
        <v>0.2</v>
      </c>
      <c r="Q14" s="32"/>
      <c r="R14" s="32"/>
      <c r="S14" s="32">
        <f t="shared" si="0"/>
        <v>0</v>
      </c>
      <c r="T14" s="32">
        <f t="shared" si="1"/>
        <v>0</v>
      </c>
      <c r="U14" s="32"/>
      <c r="V14" s="32">
        <f t="shared" si="2"/>
        <v>0</v>
      </c>
      <c r="W14" s="32">
        <f t="shared" si="3"/>
        <v>0</v>
      </c>
    </row>
    <row r="15" spans="1:23" ht="64.2" customHeight="1" x14ac:dyDescent="0.3">
      <c r="A15" s="41">
        <v>311</v>
      </c>
      <c r="B15" s="34" t="s">
        <v>42</v>
      </c>
      <c r="C15" s="36" t="s">
        <v>64</v>
      </c>
      <c r="D15" s="32"/>
      <c r="E15" s="38" t="s">
        <v>64</v>
      </c>
      <c r="F15" s="38" t="s">
        <v>93</v>
      </c>
      <c r="G15" s="32"/>
      <c r="H15" s="32"/>
      <c r="I15" s="32"/>
      <c r="J15" s="32"/>
      <c r="K15" s="32"/>
      <c r="L15" s="32"/>
      <c r="M15" s="39" t="s">
        <v>53</v>
      </c>
      <c r="N15" s="40">
        <v>40</v>
      </c>
      <c r="O15" s="39">
        <v>20</v>
      </c>
      <c r="P15" s="33">
        <v>0.2</v>
      </c>
      <c r="Q15" s="32"/>
      <c r="R15" s="32"/>
      <c r="S15" s="32">
        <f t="shared" si="0"/>
        <v>0</v>
      </c>
      <c r="T15" s="32">
        <f t="shared" si="1"/>
        <v>0</v>
      </c>
      <c r="U15" s="32"/>
      <c r="V15" s="32">
        <f t="shared" si="2"/>
        <v>0</v>
      </c>
      <c r="W15" s="32">
        <f t="shared" si="3"/>
        <v>0</v>
      </c>
    </row>
    <row r="16" spans="1:23" ht="64.2" customHeight="1" x14ac:dyDescent="0.3">
      <c r="A16" s="41">
        <v>312</v>
      </c>
      <c r="B16" s="34" t="s">
        <v>42</v>
      </c>
      <c r="C16" s="36" t="s">
        <v>63</v>
      </c>
      <c r="D16" s="32"/>
      <c r="E16" s="38" t="s">
        <v>94</v>
      </c>
      <c r="F16" s="38" t="s">
        <v>95</v>
      </c>
      <c r="G16" s="32"/>
      <c r="H16" s="32"/>
      <c r="I16" s="32"/>
      <c r="J16" s="32"/>
      <c r="K16" s="32"/>
      <c r="L16" s="32"/>
      <c r="M16" s="39" t="s">
        <v>53</v>
      </c>
      <c r="N16" s="40">
        <v>20</v>
      </c>
      <c r="O16" s="39">
        <v>20</v>
      </c>
      <c r="P16" s="33">
        <v>0.2</v>
      </c>
      <c r="Q16" s="32"/>
      <c r="R16" s="32"/>
      <c r="S16" s="32">
        <f t="shared" si="0"/>
        <v>0</v>
      </c>
      <c r="T16" s="32">
        <f t="shared" si="1"/>
        <v>0</v>
      </c>
      <c r="U16" s="32"/>
      <c r="V16" s="32">
        <f t="shared" si="2"/>
        <v>0</v>
      </c>
      <c r="W16" s="32">
        <f t="shared" si="3"/>
        <v>0</v>
      </c>
    </row>
    <row r="17" spans="1:23" ht="64.2" customHeight="1" x14ac:dyDescent="0.3">
      <c r="A17" s="41">
        <v>313</v>
      </c>
      <c r="B17" s="34" t="s">
        <v>42</v>
      </c>
      <c r="C17" s="36" t="s">
        <v>65</v>
      </c>
      <c r="D17" s="32"/>
      <c r="E17" s="38" t="s">
        <v>65</v>
      </c>
      <c r="F17" s="38" t="s">
        <v>96</v>
      </c>
      <c r="G17" s="32"/>
      <c r="H17" s="32"/>
      <c r="I17" s="32"/>
      <c r="J17" s="32"/>
      <c r="K17" s="32"/>
      <c r="L17" s="32"/>
      <c r="M17" s="39" t="s">
        <v>53</v>
      </c>
      <c r="N17" s="40">
        <v>1140</v>
      </c>
      <c r="O17" s="39">
        <v>20</v>
      </c>
      <c r="P17" s="33">
        <v>0.2</v>
      </c>
      <c r="Q17" s="32"/>
      <c r="R17" s="32"/>
      <c r="S17" s="32">
        <f t="shared" si="0"/>
        <v>0</v>
      </c>
      <c r="T17" s="32">
        <f t="shared" si="1"/>
        <v>0</v>
      </c>
      <c r="U17" s="32"/>
      <c r="V17" s="32">
        <f t="shared" si="2"/>
        <v>0</v>
      </c>
      <c r="W17" s="32">
        <f t="shared" si="3"/>
        <v>0</v>
      </c>
    </row>
    <row r="18" spans="1:23" ht="64.2" customHeight="1" x14ac:dyDescent="0.3">
      <c r="A18" s="41">
        <v>314</v>
      </c>
      <c r="B18" s="34" t="s">
        <v>42</v>
      </c>
      <c r="C18" s="36" t="s">
        <v>66</v>
      </c>
      <c r="D18" s="32"/>
      <c r="E18" s="38" t="s">
        <v>97</v>
      </c>
      <c r="F18" s="38" t="s">
        <v>98</v>
      </c>
      <c r="G18" s="32"/>
      <c r="H18" s="32"/>
      <c r="I18" s="32"/>
      <c r="J18" s="32"/>
      <c r="K18" s="32"/>
      <c r="L18" s="32"/>
      <c r="M18" s="39" t="s">
        <v>147</v>
      </c>
      <c r="N18" s="40">
        <v>1200</v>
      </c>
      <c r="O18" s="39">
        <v>30</v>
      </c>
      <c r="P18" s="33">
        <v>0.2</v>
      </c>
      <c r="Q18" s="32"/>
      <c r="R18" s="32"/>
      <c r="S18" s="32">
        <f t="shared" si="0"/>
        <v>0</v>
      </c>
      <c r="T18" s="32">
        <f t="shared" si="1"/>
        <v>0</v>
      </c>
      <c r="U18" s="32"/>
      <c r="V18" s="32">
        <f t="shared" si="2"/>
        <v>0</v>
      </c>
      <c r="W18" s="32">
        <f t="shared" si="3"/>
        <v>0</v>
      </c>
    </row>
    <row r="19" spans="1:23" ht="64.2" customHeight="1" x14ac:dyDescent="0.3">
      <c r="A19" s="41">
        <v>315</v>
      </c>
      <c r="B19" s="34" t="s">
        <v>42</v>
      </c>
      <c r="C19" s="36" t="s">
        <v>67</v>
      </c>
      <c r="D19" s="32"/>
      <c r="E19" s="38" t="s">
        <v>99</v>
      </c>
      <c r="F19" s="38" t="s">
        <v>100</v>
      </c>
      <c r="G19" s="32"/>
      <c r="H19" s="32"/>
      <c r="I19" s="32"/>
      <c r="J19" s="32"/>
      <c r="K19" s="32"/>
      <c r="L19" s="32"/>
      <c r="M19" s="39" t="s">
        <v>56</v>
      </c>
      <c r="N19" s="40">
        <v>8</v>
      </c>
      <c r="O19" s="39">
        <v>1</v>
      </c>
      <c r="P19" s="33">
        <v>0.2</v>
      </c>
      <c r="Q19" s="32"/>
      <c r="R19" s="32"/>
      <c r="S19" s="32">
        <f t="shared" si="0"/>
        <v>0</v>
      </c>
      <c r="T19" s="32">
        <f t="shared" si="1"/>
        <v>0</v>
      </c>
      <c r="U19" s="32"/>
      <c r="V19" s="32">
        <f t="shared" si="2"/>
        <v>0</v>
      </c>
      <c r="W19" s="32">
        <f t="shared" si="3"/>
        <v>0</v>
      </c>
    </row>
    <row r="20" spans="1:23" ht="64.2" customHeight="1" x14ac:dyDescent="0.3">
      <c r="A20" s="41">
        <v>315</v>
      </c>
      <c r="B20" s="34" t="s">
        <v>42</v>
      </c>
      <c r="C20" s="36" t="s">
        <v>67</v>
      </c>
      <c r="D20" s="32"/>
      <c r="E20" s="38" t="s">
        <v>101</v>
      </c>
      <c r="F20" s="38" t="s">
        <v>102</v>
      </c>
      <c r="G20" s="32"/>
      <c r="H20" s="32"/>
      <c r="I20" s="32"/>
      <c r="J20" s="32"/>
      <c r="K20" s="32"/>
      <c r="L20" s="32"/>
      <c r="M20" s="39" t="s">
        <v>56</v>
      </c>
      <c r="N20" s="40">
        <v>8</v>
      </c>
      <c r="O20" s="39">
        <v>1</v>
      </c>
      <c r="P20" s="33">
        <v>0.2</v>
      </c>
      <c r="Q20" s="32"/>
      <c r="R20" s="32"/>
      <c r="S20" s="32">
        <f t="shared" si="0"/>
        <v>0</v>
      </c>
      <c r="T20" s="32">
        <f t="shared" si="1"/>
        <v>0</v>
      </c>
      <c r="U20" s="32"/>
      <c r="V20" s="32">
        <f t="shared" si="2"/>
        <v>0</v>
      </c>
      <c r="W20" s="32">
        <f t="shared" si="3"/>
        <v>0</v>
      </c>
    </row>
    <row r="21" spans="1:23" ht="64.2" customHeight="1" x14ac:dyDescent="0.3">
      <c r="A21" s="41">
        <v>316</v>
      </c>
      <c r="B21" s="34" t="s">
        <v>42</v>
      </c>
      <c r="C21" s="36" t="s">
        <v>68</v>
      </c>
      <c r="D21" s="32"/>
      <c r="E21" s="38" t="s">
        <v>103</v>
      </c>
      <c r="F21" s="38" t="s">
        <v>104</v>
      </c>
      <c r="G21" s="32"/>
      <c r="H21" s="32"/>
      <c r="I21" s="32"/>
      <c r="J21" s="32"/>
      <c r="K21" s="32"/>
      <c r="L21" s="32"/>
      <c r="M21" s="39" t="s">
        <v>55</v>
      </c>
      <c r="N21" s="40">
        <v>1120</v>
      </c>
      <c r="O21" s="39">
        <v>20</v>
      </c>
      <c r="P21" s="33">
        <v>0.2</v>
      </c>
      <c r="Q21" s="32"/>
      <c r="R21" s="32"/>
      <c r="S21" s="32">
        <f t="shared" si="0"/>
        <v>0</v>
      </c>
      <c r="T21" s="32">
        <f t="shared" si="1"/>
        <v>0</v>
      </c>
      <c r="U21" s="32"/>
      <c r="V21" s="32">
        <f t="shared" si="2"/>
        <v>0</v>
      </c>
      <c r="W21" s="32">
        <f t="shared" si="3"/>
        <v>0</v>
      </c>
    </row>
    <row r="22" spans="1:23" ht="64.2" customHeight="1" x14ac:dyDescent="0.3">
      <c r="A22" s="41">
        <v>317</v>
      </c>
      <c r="B22" s="34" t="s">
        <v>42</v>
      </c>
      <c r="C22" s="36" t="s">
        <v>69</v>
      </c>
      <c r="D22" s="32"/>
      <c r="E22" s="38" t="s">
        <v>105</v>
      </c>
      <c r="F22" s="38" t="s">
        <v>106</v>
      </c>
      <c r="G22" s="32"/>
      <c r="H22" s="32"/>
      <c r="I22" s="32"/>
      <c r="J22" s="32"/>
      <c r="K22" s="32"/>
      <c r="L22" s="32"/>
      <c r="M22" s="39" t="s">
        <v>54</v>
      </c>
      <c r="N22" s="40">
        <v>0</v>
      </c>
      <c r="O22" s="39">
        <v>10</v>
      </c>
      <c r="P22" s="33">
        <v>0.2</v>
      </c>
      <c r="Q22" s="32"/>
      <c r="R22" s="32"/>
      <c r="S22" s="32">
        <f t="shared" si="0"/>
        <v>0</v>
      </c>
      <c r="T22" s="32">
        <f t="shared" si="1"/>
        <v>0</v>
      </c>
      <c r="U22" s="32"/>
      <c r="V22" s="32">
        <f t="shared" si="2"/>
        <v>0</v>
      </c>
      <c r="W22" s="32">
        <f t="shared" si="3"/>
        <v>0</v>
      </c>
    </row>
    <row r="23" spans="1:23" ht="64.2" customHeight="1" x14ac:dyDescent="0.3">
      <c r="A23" s="41">
        <v>318</v>
      </c>
      <c r="B23" s="34" t="s">
        <v>42</v>
      </c>
      <c r="C23" s="36" t="s">
        <v>70</v>
      </c>
      <c r="D23" s="32"/>
      <c r="E23" s="38" t="s">
        <v>107</v>
      </c>
      <c r="F23" s="38" t="s">
        <v>107</v>
      </c>
      <c r="G23" s="32"/>
      <c r="H23" s="32"/>
      <c r="I23" s="32"/>
      <c r="J23" s="32"/>
      <c r="K23" s="32"/>
      <c r="L23" s="32"/>
      <c r="M23" s="39" t="s">
        <v>54</v>
      </c>
      <c r="N23" s="40">
        <v>140</v>
      </c>
      <c r="O23" s="39">
        <v>20</v>
      </c>
      <c r="P23" s="33">
        <v>0.2</v>
      </c>
      <c r="Q23" s="32"/>
      <c r="R23" s="32"/>
      <c r="S23" s="32">
        <f t="shared" si="0"/>
        <v>0</v>
      </c>
      <c r="T23" s="32">
        <f t="shared" si="1"/>
        <v>0</v>
      </c>
      <c r="U23" s="32"/>
      <c r="V23" s="32">
        <f t="shared" si="2"/>
        <v>0</v>
      </c>
      <c r="W23" s="32">
        <f t="shared" si="3"/>
        <v>0</v>
      </c>
    </row>
    <row r="24" spans="1:23" ht="64.2" customHeight="1" x14ac:dyDescent="0.3">
      <c r="A24" s="41">
        <v>318</v>
      </c>
      <c r="B24" s="34" t="s">
        <v>42</v>
      </c>
      <c r="C24" s="36" t="s">
        <v>70</v>
      </c>
      <c r="D24" s="32"/>
      <c r="E24" s="38" t="s">
        <v>108</v>
      </c>
      <c r="F24" s="38" t="s">
        <v>108</v>
      </c>
      <c r="G24" s="32"/>
      <c r="H24" s="32"/>
      <c r="I24" s="32"/>
      <c r="J24" s="32"/>
      <c r="K24" s="32"/>
      <c r="L24" s="32"/>
      <c r="M24" s="39" t="s">
        <v>54</v>
      </c>
      <c r="N24" s="40">
        <v>240</v>
      </c>
      <c r="O24" s="39">
        <v>20</v>
      </c>
      <c r="P24" s="33">
        <v>0.2</v>
      </c>
      <c r="Q24" s="32"/>
      <c r="R24" s="32"/>
      <c r="S24" s="32">
        <f t="shared" si="0"/>
        <v>0</v>
      </c>
      <c r="T24" s="32">
        <f t="shared" si="1"/>
        <v>0</v>
      </c>
      <c r="U24" s="32"/>
      <c r="V24" s="32">
        <f t="shared" si="2"/>
        <v>0</v>
      </c>
      <c r="W24" s="32">
        <f t="shared" si="3"/>
        <v>0</v>
      </c>
    </row>
    <row r="25" spans="1:23" ht="64.2" customHeight="1" x14ac:dyDescent="0.3">
      <c r="A25" s="41">
        <v>318</v>
      </c>
      <c r="B25" s="34" t="s">
        <v>42</v>
      </c>
      <c r="C25" s="36" t="s">
        <v>70</v>
      </c>
      <c r="D25" s="32"/>
      <c r="E25" s="38" t="s">
        <v>109</v>
      </c>
      <c r="F25" s="38" t="s">
        <v>109</v>
      </c>
      <c r="G25" s="32"/>
      <c r="H25" s="32"/>
      <c r="I25" s="32"/>
      <c r="J25" s="32"/>
      <c r="K25" s="32"/>
      <c r="L25" s="32"/>
      <c r="M25" s="39" t="s">
        <v>54</v>
      </c>
      <c r="N25" s="40">
        <v>160</v>
      </c>
      <c r="O25" s="39">
        <v>20</v>
      </c>
      <c r="P25" s="33">
        <v>0.2</v>
      </c>
      <c r="Q25" s="32"/>
      <c r="R25" s="32"/>
      <c r="S25" s="32">
        <f t="shared" si="0"/>
        <v>0</v>
      </c>
      <c r="T25" s="32">
        <f t="shared" si="1"/>
        <v>0</v>
      </c>
      <c r="U25" s="32"/>
      <c r="V25" s="32">
        <f t="shared" si="2"/>
        <v>0</v>
      </c>
      <c r="W25" s="32">
        <f t="shared" si="3"/>
        <v>0</v>
      </c>
    </row>
    <row r="26" spans="1:23" ht="64.2" customHeight="1" x14ac:dyDescent="0.3">
      <c r="A26" s="41">
        <v>318</v>
      </c>
      <c r="B26" s="34" t="s">
        <v>42</v>
      </c>
      <c r="C26" s="36" t="s">
        <v>70</v>
      </c>
      <c r="D26" s="32"/>
      <c r="E26" s="38" t="s">
        <v>110</v>
      </c>
      <c r="F26" s="38" t="s">
        <v>110</v>
      </c>
      <c r="G26" s="32"/>
      <c r="H26" s="32"/>
      <c r="I26" s="32"/>
      <c r="J26" s="32"/>
      <c r="K26" s="32"/>
      <c r="L26" s="32"/>
      <c r="M26" s="39" t="s">
        <v>53</v>
      </c>
      <c r="N26" s="40">
        <v>400</v>
      </c>
      <c r="O26" s="39">
        <v>100</v>
      </c>
      <c r="P26" s="33">
        <v>0.2</v>
      </c>
      <c r="Q26" s="32"/>
      <c r="R26" s="32"/>
      <c r="S26" s="32">
        <f t="shared" si="0"/>
        <v>0</v>
      </c>
      <c r="T26" s="32">
        <f t="shared" si="1"/>
        <v>0</v>
      </c>
      <c r="U26" s="32"/>
      <c r="V26" s="32">
        <f t="shared" si="2"/>
        <v>0</v>
      </c>
      <c r="W26" s="32">
        <f t="shared" si="3"/>
        <v>0</v>
      </c>
    </row>
    <row r="27" spans="1:23" ht="64.2" customHeight="1" x14ac:dyDescent="0.3">
      <c r="A27" s="41">
        <v>318</v>
      </c>
      <c r="B27" s="34" t="s">
        <v>42</v>
      </c>
      <c r="C27" s="36" t="s">
        <v>70</v>
      </c>
      <c r="D27" s="32"/>
      <c r="E27" s="38" t="s">
        <v>111</v>
      </c>
      <c r="F27" s="38" t="s">
        <v>111</v>
      </c>
      <c r="G27" s="32"/>
      <c r="H27" s="32"/>
      <c r="I27" s="32"/>
      <c r="J27" s="32"/>
      <c r="K27" s="32"/>
      <c r="L27" s="32"/>
      <c r="M27" s="39" t="s">
        <v>53</v>
      </c>
      <c r="N27" s="40">
        <v>1664</v>
      </c>
      <c r="O27" s="39">
        <v>64</v>
      </c>
      <c r="P27" s="33">
        <v>0.2</v>
      </c>
      <c r="Q27" s="32"/>
      <c r="R27" s="32"/>
      <c r="S27" s="32">
        <f t="shared" si="0"/>
        <v>0</v>
      </c>
      <c r="T27" s="32">
        <f t="shared" si="1"/>
        <v>0</v>
      </c>
      <c r="U27" s="32"/>
      <c r="V27" s="32">
        <f t="shared" si="2"/>
        <v>0</v>
      </c>
      <c r="W27" s="32">
        <f t="shared" si="3"/>
        <v>0</v>
      </c>
    </row>
    <row r="28" spans="1:23" ht="64.2" customHeight="1" x14ac:dyDescent="0.3">
      <c r="A28" s="41">
        <v>318</v>
      </c>
      <c r="B28" s="34" t="s">
        <v>42</v>
      </c>
      <c r="C28" s="36" t="s">
        <v>70</v>
      </c>
      <c r="D28" s="32"/>
      <c r="E28" s="38" t="s">
        <v>112</v>
      </c>
      <c r="F28" s="38" t="s">
        <v>112</v>
      </c>
      <c r="G28" s="32"/>
      <c r="H28" s="32"/>
      <c r="I28" s="32"/>
      <c r="J28" s="32"/>
      <c r="K28" s="32"/>
      <c r="L28" s="32"/>
      <c r="M28" s="39" t="s">
        <v>54</v>
      </c>
      <c r="N28" s="40">
        <v>1320</v>
      </c>
      <c r="O28" s="39">
        <v>20</v>
      </c>
      <c r="P28" s="33">
        <v>0.2</v>
      </c>
      <c r="Q28" s="32"/>
      <c r="R28" s="32"/>
      <c r="S28" s="32">
        <f t="shared" si="0"/>
        <v>0</v>
      </c>
      <c r="T28" s="32">
        <f t="shared" si="1"/>
        <v>0</v>
      </c>
      <c r="U28" s="32"/>
      <c r="V28" s="32">
        <f t="shared" si="2"/>
        <v>0</v>
      </c>
      <c r="W28" s="32">
        <f t="shared" si="3"/>
        <v>0</v>
      </c>
    </row>
    <row r="29" spans="1:23" ht="64.2" customHeight="1" x14ac:dyDescent="0.3">
      <c r="A29" s="41">
        <v>318</v>
      </c>
      <c r="B29" s="34" t="s">
        <v>42</v>
      </c>
      <c r="C29" s="36" t="s">
        <v>70</v>
      </c>
      <c r="D29" s="32"/>
      <c r="E29" s="38" t="s">
        <v>113</v>
      </c>
      <c r="F29" s="38" t="s">
        <v>113</v>
      </c>
      <c r="G29" s="32"/>
      <c r="H29" s="32"/>
      <c r="I29" s="32"/>
      <c r="J29" s="32"/>
      <c r="K29" s="32"/>
      <c r="L29" s="32"/>
      <c r="M29" s="39" t="s">
        <v>54</v>
      </c>
      <c r="N29" s="40">
        <v>200</v>
      </c>
      <c r="O29" s="39">
        <v>20</v>
      </c>
      <c r="P29" s="33">
        <v>0.2</v>
      </c>
      <c r="Q29" s="32"/>
      <c r="R29" s="32"/>
      <c r="S29" s="32">
        <f t="shared" si="0"/>
        <v>0</v>
      </c>
      <c r="T29" s="32">
        <f t="shared" si="1"/>
        <v>0</v>
      </c>
      <c r="U29" s="32"/>
      <c r="V29" s="32">
        <f t="shared" si="2"/>
        <v>0</v>
      </c>
      <c r="W29" s="32">
        <f t="shared" si="3"/>
        <v>0</v>
      </c>
    </row>
    <row r="30" spans="1:23" ht="64.2" customHeight="1" x14ac:dyDescent="0.3">
      <c r="A30" s="41">
        <v>318</v>
      </c>
      <c r="B30" s="34" t="s">
        <v>42</v>
      </c>
      <c r="C30" s="36" t="s">
        <v>70</v>
      </c>
      <c r="D30" s="32"/>
      <c r="E30" s="38" t="s">
        <v>114</v>
      </c>
      <c r="F30" s="38" t="s">
        <v>114</v>
      </c>
      <c r="G30" s="32"/>
      <c r="H30" s="32"/>
      <c r="I30" s="32"/>
      <c r="J30" s="32"/>
      <c r="K30" s="32"/>
      <c r="L30" s="32"/>
      <c r="M30" s="39" t="s">
        <v>54</v>
      </c>
      <c r="N30" s="40">
        <v>640</v>
      </c>
      <c r="O30" s="39">
        <v>20</v>
      </c>
      <c r="P30" s="33">
        <v>0.2</v>
      </c>
      <c r="Q30" s="32"/>
      <c r="R30" s="32"/>
      <c r="S30" s="32">
        <f t="shared" si="0"/>
        <v>0</v>
      </c>
      <c r="T30" s="32">
        <f t="shared" si="1"/>
        <v>0</v>
      </c>
      <c r="U30" s="32"/>
      <c r="V30" s="32">
        <f t="shared" si="2"/>
        <v>0</v>
      </c>
      <c r="W30" s="32">
        <f t="shared" si="3"/>
        <v>0</v>
      </c>
    </row>
    <row r="31" spans="1:23" ht="64.2" customHeight="1" x14ac:dyDescent="0.3">
      <c r="A31" s="41">
        <v>319</v>
      </c>
      <c r="B31" s="34" t="s">
        <v>42</v>
      </c>
      <c r="C31" s="36" t="s">
        <v>71</v>
      </c>
      <c r="D31" s="32"/>
      <c r="E31" s="38" t="s">
        <v>43</v>
      </c>
      <c r="F31" s="38" t="s">
        <v>44</v>
      </c>
      <c r="G31" s="32"/>
      <c r="H31" s="32"/>
      <c r="I31" s="32"/>
      <c r="J31" s="32"/>
      <c r="K31" s="32"/>
      <c r="L31" s="32"/>
      <c r="M31" s="39" t="s">
        <v>54</v>
      </c>
      <c r="N31" s="40">
        <v>2600</v>
      </c>
      <c r="O31" s="39">
        <v>20</v>
      </c>
      <c r="P31" s="33">
        <v>0.2</v>
      </c>
      <c r="Q31" s="32"/>
      <c r="R31" s="32"/>
      <c r="S31" s="32">
        <f t="shared" si="0"/>
        <v>0</v>
      </c>
      <c r="T31" s="32">
        <f t="shared" si="1"/>
        <v>0</v>
      </c>
      <c r="U31" s="32"/>
      <c r="V31" s="32">
        <f t="shared" si="2"/>
        <v>0</v>
      </c>
      <c r="W31" s="32">
        <f t="shared" si="3"/>
        <v>0</v>
      </c>
    </row>
    <row r="32" spans="1:23" ht="64.2" customHeight="1" x14ac:dyDescent="0.3">
      <c r="A32" s="41">
        <v>320</v>
      </c>
      <c r="B32" s="34" t="s">
        <v>42</v>
      </c>
      <c r="C32" s="36" t="s">
        <v>72</v>
      </c>
      <c r="D32" s="32"/>
      <c r="E32" s="38" t="s">
        <v>45</v>
      </c>
      <c r="F32" s="38" t="s">
        <v>45</v>
      </c>
      <c r="G32" s="32"/>
      <c r="H32" s="32"/>
      <c r="I32" s="32"/>
      <c r="J32" s="32"/>
      <c r="K32" s="32"/>
      <c r="L32" s="32"/>
      <c r="M32" s="39" t="s">
        <v>25</v>
      </c>
      <c r="N32" s="40">
        <v>730</v>
      </c>
      <c r="O32" s="39">
        <v>10</v>
      </c>
      <c r="P32" s="33">
        <v>0.2</v>
      </c>
      <c r="Q32" s="32"/>
      <c r="R32" s="32"/>
      <c r="S32" s="32">
        <f t="shared" si="0"/>
        <v>0</v>
      </c>
      <c r="T32" s="32">
        <f t="shared" si="1"/>
        <v>0</v>
      </c>
      <c r="U32" s="32"/>
      <c r="V32" s="32">
        <f t="shared" si="2"/>
        <v>0</v>
      </c>
      <c r="W32" s="32">
        <f t="shared" si="3"/>
        <v>0</v>
      </c>
    </row>
    <row r="33" spans="1:23" ht="64.2" customHeight="1" x14ac:dyDescent="0.3">
      <c r="A33" s="41">
        <v>320</v>
      </c>
      <c r="B33" s="34" t="s">
        <v>42</v>
      </c>
      <c r="C33" s="36" t="s">
        <v>72</v>
      </c>
      <c r="D33" s="32"/>
      <c r="E33" s="38" t="s">
        <v>46</v>
      </c>
      <c r="F33" s="38" t="s">
        <v>46</v>
      </c>
      <c r="G33" s="32"/>
      <c r="H33" s="32"/>
      <c r="I33" s="32"/>
      <c r="J33" s="32"/>
      <c r="K33" s="32"/>
      <c r="L33" s="32"/>
      <c r="M33" s="39" t="s">
        <v>25</v>
      </c>
      <c r="N33" s="40">
        <v>4860</v>
      </c>
      <c r="O33" s="39">
        <v>10</v>
      </c>
      <c r="P33" s="33">
        <v>0.2</v>
      </c>
      <c r="Q33" s="32"/>
      <c r="R33" s="32"/>
      <c r="S33" s="32">
        <f t="shared" si="0"/>
        <v>0</v>
      </c>
      <c r="T33" s="32">
        <f t="shared" si="1"/>
        <v>0</v>
      </c>
      <c r="U33" s="32"/>
      <c r="V33" s="32">
        <f t="shared" si="2"/>
        <v>0</v>
      </c>
      <c r="W33" s="32">
        <f t="shared" si="3"/>
        <v>0</v>
      </c>
    </row>
    <row r="34" spans="1:23" ht="64.2" customHeight="1" x14ac:dyDescent="0.3">
      <c r="A34" s="41">
        <v>320</v>
      </c>
      <c r="B34" s="34" t="s">
        <v>42</v>
      </c>
      <c r="C34" s="36" t="s">
        <v>72</v>
      </c>
      <c r="D34" s="32"/>
      <c r="E34" s="38" t="s">
        <v>115</v>
      </c>
      <c r="F34" s="38" t="s">
        <v>115</v>
      </c>
      <c r="G34" s="32"/>
      <c r="H34" s="32"/>
      <c r="I34" s="32"/>
      <c r="J34" s="32"/>
      <c r="K34" s="32"/>
      <c r="L34" s="32"/>
      <c r="M34" s="39" t="s">
        <v>25</v>
      </c>
      <c r="N34" s="40">
        <v>800</v>
      </c>
      <c r="O34" s="39">
        <v>10</v>
      </c>
      <c r="P34" s="33">
        <v>0.2</v>
      </c>
      <c r="Q34" s="32"/>
      <c r="R34" s="32"/>
      <c r="S34" s="32">
        <f t="shared" si="0"/>
        <v>0</v>
      </c>
      <c r="T34" s="32">
        <f t="shared" si="1"/>
        <v>0</v>
      </c>
      <c r="U34" s="32"/>
      <c r="V34" s="32">
        <f t="shared" si="2"/>
        <v>0</v>
      </c>
      <c r="W34" s="32">
        <f t="shared" si="3"/>
        <v>0</v>
      </c>
    </row>
    <row r="35" spans="1:23" ht="64.2" customHeight="1" x14ac:dyDescent="0.3">
      <c r="A35" s="41">
        <v>320</v>
      </c>
      <c r="B35" s="34" t="s">
        <v>42</v>
      </c>
      <c r="C35" s="36" t="s">
        <v>72</v>
      </c>
      <c r="D35" s="32"/>
      <c r="E35" s="38" t="s">
        <v>116</v>
      </c>
      <c r="F35" s="38" t="s">
        <v>116</v>
      </c>
      <c r="G35" s="32"/>
      <c r="H35" s="32"/>
      <c r="I35" s="32"/>
      <c r="J35" s="32"/>
      <c r="K35" s="32"/>
      <c r="L35" s="32"/>
      <c r="M35" s="39" t="s">
        <v>25</v>
      </c>
      <c r="N35" s="40">
        <v>200</v>
      </c>
      <c r="O35" s="39">
        <v>10</v>
      </c>
      <c r="P35" s="33">
        <v>0.2</v>
      </c>
      <c r="Q35" s="32"/>
      <c r="R35" s="32"/>
      <c r="S35" s="32">
        <f t="shared" si="0"/>
        <v>0</v>
      </c>
      <c r="T35" s="32">
        <f t="shared" si="1"/>
        <v>0</v>
      </c>
      <c r="U35" s="32"/>
      <c r="V35" s="32">
        <f t="shared" si="2"/>
        <v>0</v>
      </c>
      <c r="W35" s="32">
        <f t="shared" si="3"/>
        <v>0</v>
      </c>
    </row>
    <row r="36" spans="1:23" ht="64.2" customHeight="1" x14ac:dyDescent="0.3">
      <c r="A36" s="41">
        <v>320</v>
      </c>
      <c r="B36" s="34" t="s">
        <v>42</v>
      </c>
      <c r="C36" s="36" t="s">
        <v>72</v>
      </c>
      <c r="D36" s="32"/>
      <c r="E36" s="38" t="s">
        <v>47</v>
      </c>
      <c r="F36" s="38" t="s">
        <v>47</v>
      </c>
      <c r="G36" s="32"/>
      <c r="H36" s="32"/>
      <c r="I36" s="32"/>
      <c r="J36" s="32"/>
      <c r="K36" s="32"/>
      <c r="L36" s="32"/>
      <c r="M36" s="39" t="s">
        <v>25</v>
      </c>
      <c r="N36" s="40">
        <v>1500</v>
      </c>
      <c r="O36" s="39">
        <v>20</v>
      </c>
      <c r="P36" s="33">
        <v>0.2</v>
      </c>
      <c r="Q36" s="32"/>
      <c r="R36" s="32"/>
      <c r="S36" s="32">
        <f t="shared" si="0"/>
        <v>0</v>
      </c>
      <c r="T36" s="32">
        <f t="shared" si="1"/>
        <v>0</v>
      </c>
      <c r="U36" s="32"/>
      <c r="V36" s="32">
        <f t="shared" si="2"/>
        <v>0</v>
      </c>
      <c r="W36" s="32">
        <f t="shared" si="3"/>
        <v>0</v>
      </c>
    </row>
    <row r="37" spans="1:23" ht="64.2" customHeight="1" x14ac:dyDescent="0.3">
      <c r="A37" s="41">
        <v>321</v>
      </c>
      <c r="B37" s="34" t="s">
        <v>42</v>
      </c>
      <c r="C37" s="36" t="s">
        <v>48</v>
      </c>
      <c r="D37" s="32"/>
      <c r="E37" s="38" t="s">
        <v>117</v>
      </c>
      <c r="F37" s="38" t="s">
        <v>118</v>
      </c>
      <c r="G37" s="32"/>
      <c r="H37" s="32"/>
      <c r="I37" s="32"/>
      <c r="J37" s="32"/>
      <c r="K37" s="32"/>
      <c r="L37" s="32"/>
      <c r="M37" s="39" t="s">
        <v>55</v>
      </c>
      <c r="N37" s="40">
        <v>3600</v>
      </c>
      <c r="O37" s="39">
        <v>50</v>
      </c>
      <c r="P37" s="33">
        <v>0.2</v>
      </c>
      <c r="Q37" s="32"/>
      <c r="R37" s="32"/>
      <c r="S37" s="32">
        <f t="shared" si="0"/>
        <v>0</v>
      </c>
      <c r="T37" s="32">
        <f t="shared" si="1"/>
        <v>0</v>
      </c>
      <c r="U37" s="32"/>
      <c r="V37" s="32">
        <f t="shared" si="2"/>
        <v>0</v>
      </c>
      <c r="W37" s="32">
        <f t="shared" si="3"/>
        <v>0</v>
      </c>
    </row>
    <row r="38" spans="1:23" ht="64.2" customHeight="1" x14ac:dyDescent="0.3">
      <c r="A38" s="41">
        <v>321</v>
      </c>
      <c r="B38" s="34" t="s">
        <v>42</v>
      </c>
      <c r="C38" s="36" t="s">
        <v>48</v>
      </c>
      <c r="D38" s="32"/>
      <c r="E38" s="38" t="s">
        <v>49</v>
      </c>
      <c r="F38" s="38" t="s">
        <v>50</v>
      </c>
      <c r="G38" s="32"/>
      <c r="H38" s="32"/>
      <c r="I38" s="32"/>
      <c r="J38" s="32"/>
      <c r="K38" s="32"/>
      <c r="L38" s="32"/>
      <c r="M38" s="39" t="s">
        <v>56</v>
      </c>
      <c r="N38" s="40">
        <v>4</v>
      </c>
      <c r="O38" s="39">
        <v>1</v>
      </c>
      <c r="P38" s="33">
        <v>0.2</v>
      </c>
      <c r="Q38" s="32"/>
      <c r="R38" s="32"/>
      <c r="S38" s="32">
        <f t="shared" si="0"/>
        <v>0</v>
      </c>
      <c r="T38" s="32">
        <f t="shared" si="1"/>
        <v>0</v>
      </c>
      <c r="U38" s="32"/>
      <c r="V38" s="32">
        <f t="shared" si="2"/>
        <v>0</v>
      </c>
      <c r="W38" s="32">
        <f t="shared" si="3"/>
        <v>0</v>
      </c>
    </row>
    <row r="39" spans="1:23" ht="64.2" customHeight="1" x14ac:dyDescent="0.3">
      <c r="A39" s="41">
        <v>321</v>
      </c>
      <c r="B39" s="34" t="s">
        <v>42</v>
      </c>
      <c r="C39" s="36" t="s">
        <v>48</v>
      </c>
      <c r="D39" s="32"/>
      <c r="E39" s="38" t="s">
        <v>51</v>
      </c>
      <c r="F39" s="38" t="s">
        <v>50</v>
      </c>
      <c r="G39" s="32"/>
      <c r="H39" s="32"/>
      <c r="I39" s="32"/>
      <c r="J39" s="32"/>
      <c r="K39" s="32"/>
      <c r="L39" s="32"/>
      <c r="M39" s="39" t="s">
        <v>56</v>
      </c>
      <c r="N39" s="40">
        <v>4</v>
      </c>
      <c r="O39" s="39">
        <v>1</v>
      </c>
      <c r="P39" s="33">
        <v>0.2</v>
      </c>
      <c r="Q39" s="32"/>
      <c r="R39" s="32"/>
      <c r="S39" s="32">
        <f t="shared" si="0"/>
        <v>0</v>
      </c>
      <c r="T39" s="32">
        <f t="shared" si="1"/>
        <v>0</v>
      </c>
      <c r="U39" s="32"/>
      <c r="V39" s="32">
        <f t="shared" si="2"/>
        <v>0</v>
      </c>
      <c r="W39" s="32">
        <f t="shared" si="3"/>
        <v>0</v>
      </c>
    </row>
    <row r="40" spans="1:23" ht="64.2" customHeight="1" x14ac:dyDescent="0.3">
      <c r="A40" s="41">
        <v>322</v>
      </c>
      <c r="B40" s="34" t="s">
        <v>42</v>
      </c>
      <c r="C40" s="36" t="s">
        <v>73</v>
      </c>
      <c r="D40" s="32"/>
      <c r="E40" s="38" t="s">
        <v>119</v>
      </c>
      <c r="F40" s="38" t="s">
        <v>120</v>
      </c>
      <c r="G40" s="32"/>
      <c r="H40" s="32"/>
      <c r="I40" s="32"/>
      <c r="J40" s="32"/>
      <c r="K40" s="32"/>
      <c r="L40" s="32"/>
      <c r="M40" s="39" t="s">
        <v>148</v>
      </c>
      <c r="N40" s="40">
        <v>10</v>
      </c>
      <c r="O40" s="39">
        <v>10</v>
      </c>
      <c r="P40" s="33">
        <v>0.2</v>
      </c>
      <c r="Q40" s="32"/>
      <c r="R40" s="32"/>
      <c r="S40" s="32">
        <f t="shared" si="0"/>
        <v>0</v>
      </c>
      <c r="T40" s="32">
        <f t="shared" si="1"/>
        <v>0</v>
      </c>
      <c r="U40" s="32"/>
      <c r="V40" s="32">
        <f t="shared" si="2"/>
        <v>0</v>
      </c>
      <c r="W40" s="32">
        <f t="shared" si="3"/>
        <v>0</v>
      </c>
    </row>
    <row r="41" spans="1:23" ht="64.2" customHeight="1" x14ac:dyDescent="0.3">
      <c r="A41" s="41">
        <v>322</v>
      </c>
      <c r="B41" s="34" t="s">
        <v>42</v>
      </c>
      <c r="C41" s="36" t="s">
        <v>73</v>
      </c>
      <c r="D41" s="32"/>
      <c r="E41" s="38" t="s">
        <v>121</v>
      </c>
      <c r="F41" s="38" t="s">
        <v>122</v>
      </c>
      <c r="G41" s="32"/>
      <c r="H41" s="32"/>
      <c r="I41" s="32"/>
      <c r="J41" s="32"/>
      <c r="K41" s="32"/>
      <c r="L41" s="32"/>
      <c r="M41" s="39" t="s">
        <v>56</v>
      </c>
      <c r="N41" s="40">
        <v>7</v>
      </c>
      <c r="O41" s="39">
        <v>1</v>
      </c>
      <c r="P41" s="33">
        <v>0.2</v>
      </c>
      <c r="Q41" s="32"/>
      <c r="R41" s="32"/>
      <c r="S41" s="32">
        <f t="shared" si="0"/>
        <v>0</v>
      </c>
      <c r="T41" s="32">
        <f t="shared" si="1"/>
        <v>0</v>
      </c>
      <c r="U41" s="32"/>
      <c r="V41" s="32">
        <f t="shared" si="2"/>
        <v>0</v>
      </c>
      <c r="W41" s="32">
        <f t="shared" si="3"/>
        <v>0</v>
      </c>
    </row>
    <row r="42" spans="1:23" ht="64.2" customHeight="1" x14ac:dyDescent="0.3">
      <c r="A42" s="41">
        <v>322</v>
      </c>
      <c r="B42" s="34" t="s">
        <v>42</v>
      </c>
      <c r="C42" s="36" t="s">
        <v>73</v>
      </c>
      <c r="D42" s="32"/>
      <c r="E42" s="38" t="s">
        <v>123</v>
      </c>
      <c r="F42" s="38" t="s">
        <v>124</v>
      </c>
      <c r="G42" s="32"/>
      <c r="H42" s="32"/>
      <c r="I42" s="32"/>
      <c r="J42" s="32"/>
      <c r="K42" s="32"/>
      <c r="L42" s="32"/>
      <c r="M42" s="39" t="s">
        <v>56</v>
      </c>
      <c r="N42" s="40">
        <v>7</v>
      </c>
      <c r="O42" s="39">
        <v>1</v>
      </c>
      <c r="P42" s="33">
        <v>0.2</v>
      </c>
      <c r="Q42" s="32"/>
      <c r="R42" s="32"/>
      <c r="S42" s="32">
        <f t="shared" si="0"/>
        <v>0</v>
      </c>
      <c r="T42" s="32">
        <f t="shared" si="1"/>
        <v>0</v>
      </c>
      <c r="U42" s="32"/>
      <c r="V42" s="32">
        <f t="shared" si="2"/>
        <v>0</v>
      </c>
      <c r="W42" s="32">
        <f t="shared" si="3"/>
        <v>0</v>
      </c>
    </row>
    <row r="43" spans="1:23" ht="64.2" customHeight="1" x14ac:dyDescent="0.3">
      <c r="A43" s="41">
        <v>323</v>
      </c>
      <c r="B43" s="34" t="s">
        <v>42</v>
      </c>
      <c r="C43" s="36" t="s">
        <v>74</v>
      </c>
      <c r="D43" s="32"/>
      <c r="E43" s="38" t="s">
        <v>34</v>
      </c>
      <c r="F43" s="38" t="s">
        <v>35</v>
      </c>
      <c r="G43" s="32"/>
      <c r="H43" s="32"/>
      <c r="I43" s="32"/>
      <c r="J43" s="32"/>
      <c r="K43" s="32"/>
      <c r="L43" s="32"/>
      <c r="M43" s="39" t="s">
        <v>25</v>
      </c>
      <c r="N43" s="40">
        <v>200</v>
      </c>
      <c r="O43" s="39">
        <v>100</v>
      </c>
      <c r="P43" s="33">
        <v>0.2</v>
      </c>
      <c r="Q43" s="32"/>
      <c r="R43" s="32"/>
      <c r="S43" s="32">
        <f t="shared" si="0"/>
        <v>0</v>
      </c>
      <c r="T43" s="32">
        <f t="shared" si="1"/>
        <v>0</v>
      </c>
      <c r="U43" s="32"/>
      <c r="V43" s="32">
        <f t="shared" si="2"/>
        <v>0</v>
      </c>
      <c r="W43" s="32">
        <f t="shared" si="3"/>
        <v>0</v>
      </c>
    </row>
    <row r="44" spans="1:23" ht="64.2" customHeight="1" x14ac:dyDescent="0.3">
      <c r="A44" s="41">
        <v>323</v>
      </c>
      <c r="B44" s="34" t="s">
        <v>42</v>
      </c>
      <c r="C44" s="36" t="s">
        <v>74</v>
      </c>
      <c r="D44" s="32"/>
      <c r="E44" s="38" t="s">
        <v>36</v>
      </c>
      <c r="F44" s="38" t="s">
        <v>37</v>
      </c>
      <c r="G44" s="32"/>
      <c r="H44" s="32"/>
      <c r="I44" s="32"/>
      <c r="J44" s="32"/>
      <c r="K44" s="32"/>
      <c r="L44" s="32"/>
      <c r="M44" s="39" t="s">
        <v>25</v>
      </c>
      <c r="N44" s="40">
        <v>12000</v>
      </c>
      <c r="O44" s="39">
        <v>1000</v>
      </c>
      <c r="P44" s="33">
        <v>0.2</v>
      </c>
      <c r="Q44" s="32"/>
      <c r="R44" s="32"/>
      <c r="S44" s="32">
        <f t="shared" si="0"/>
        <v>0</v>
      </c>
      <c r="T44" s="32">
        <f t="shared" si="1"/>
        <v>0</v>
      </c>
      <c r="U44" s="32"/>
      <c r="V44" s="32">
        <f t="shared" si="2"/>
        <v>0</v>
      </c>
      <c r="W44" s="32">
        <f t="shared" si="3"/>
        <v>0</v>
      </c>
    </row>
    <row r="45" spans="1:23" ht="64.2" customHeight="1" x14ac:dyDescent="0.3">
      <c r="A45" s="41">
        <v>323</v>
      </c>
      <c r="B45" s="34" t="s">
        <v>42</v>
      </c>
      <c r="C45" s="36" t="s">
        <v>74</v>
      </c>
      <c r="D45" s="32"/>
      <c r="E45" s="38" t="s">
        <v>125</v>
      </c>
      <c r="F45" s="38" t="s">
        <v>126</v>
      </c>
      <c r="G45" s="32"/>
      <c r="H45" s="32"/>
      <c r="I45" s="32"/>
      <c r="J45" s="32"/>
      <c r="K45" s="32"/>
      <c r="L45" s="32"/>
      <c r="M45" s="39" t="s">
        <v>25</v>
      </c>
      <c r="N45" s="40">
        <v>0</v>
      </c>
      <c r="O45" s="39">
        <v>1000</v>
      </c>
      <c r="P45" s="33">
        <v>0.2</v>
      </c>
      <c r="Q45" s="32"/>
      <c r="R45" s="32"/>
      <c r="S45" s="32">
        <f t="shared" si="0"/>
        <v>0</v>
      </c>
      <c r="T45" s="32">
        <f t="shared" si="1"/>
        <v>0</v>
      </c>
      <c r="U45" s="32"/>
      <c r="V45" s="32">
        <f t="shared" si="2"/>
        <v>0</v>
      </c>
      <c r="W45" s="32">
        <f t="shared" si="3"/>
        <v>0</v>
      </c>
    </row>
    <row r="46" spans="1:23" ht="64.2" customHeight="1" x14ac:dyDescent="0.3">
      <c r="A46" s="41">
        <v>324</v>
      </c>
      <c r="B46" s="34" t="s">
        <v>42</v>
      </c>
      <c r="C46" s="36" t="s">
        <v>75</v>
      </c>
      <c r="D46" s="32"/>
      <c r="E46" s="38" t="s">
        <v>38</v>
      </c>
      <c r="F46" s="38" t="s">
        <v>39</v>
      </c>
      <c r="G46" s="32"/>
      <c r="H46" s="32"/>
      <c r="I46" s="32"/>
      <c r="J46" s="32"/>
      <c r="K46" s="32"/>
      <c r="L46" s="32"/>
      <c r="M46" s="39" t="s">
        <v>53</v>
      </c>
      <c r="N46" s="40">
        <v>0</v>
      </c>
      <c r="O46" s="39">
        <v>1000</v>
      </c>
      <c r="P46" s="33">
        <v>0.2</v>
      </c>
      <c r="Q46" s="32"/>
      <c r="R46" s="32"/>
      <c r="S46" s="32">
        <f t="shared" si="0"/>
        <v>0</v>
      </c>
      <c r="T46" s="32">
        <f t="shared" si="1"/>
        <v>0</v>
      </c>
      <c r="U46" s="32"/>
      <c r="V46" s="32">
        <f t="shared" si="2"/>
        <v>0</v>
      </c>
      <c r="W46" s="32">
        <f t="shared" si="3"/>
        <v>0</v>
      </c>
    </row>
    <row r="47" spans="1:23" ht="64.2" customHeight="1" x14ac:dyDescent="0.3">
      <c r="A47" s="41">
        <v>324</v>
      </c>
      <c r="B47" s="34" t="s">
        <v>42</v>
      </c>
      <c r="C47" s="36" t="s">
        <v>75</v>
      </c>
      <c r="D47" s="32"/>
      <c r="E47" s="38" t="s">
        <v>40</v>
      </c>
      <c r="F47" s="38" t="s">
        <v>41</v>
      </c>
      <c r="G47" s="32"/>
      <c r="H47" s="32"/>
      <c r="I47" s="32"/>
      <c r="J47" s="32"/>
      <c r="K47" s="32"/>
      <c r="L47" s="32"/>
      <c r="M47" s="39" t="s">
        <v>53</v>
      </c>
      <c r="N47" s="40">
        <v>14000</v>
      </c>
      <c r="O47" s="39">
        <v>2000</v>
      </c>
      <c r="P47" s="33">
        <v>0.2</v>
      </c>
      <c r="Q47" s="32"/>
      <c r="R47" s="32"/>
      <c r="S47" s="32">
        <f t="shared" si="0"/>
        <v>0</v>
      </c>
      <c r="T47" s="32">
        <f t="shared" si="1"/>
        <v>0</v>
      </c>
      <c r="U47" s="32"/>
      <c r="V47" s="32">
        <f t="shared" si="2"/>
        <v>0</v>
      </c>
      <c r="W47" s="32">
        <f t="shared" si="3"/>
        <v>0</v>
      </c>
    </row>
    <row r="48" spans="1:23" ht="64.2" customHeight="1" x14ac:dyDescent="0.3">
      <c r="A48" s="41">
        <v>325</v>
      </c>
      <c r="B48" s="34" t="s">
        <v>42</v>
      </c>
      <c r="C48" s="36" t="s">
        <v>76</v>
      </c>
      <c r="D48" s="32"/>
      <c r="E48" s="38" t="s">
        <v>127</v>
      </c>
      <c r="F48" s="38" t="s">
        <v>128</v>
      </c>
      <c r="G48" s="32"/>
      <c r="H48" s="32"/>
      <c r="I48" s="32"/>
      <c r="J48" s="32"/>
      <c r="K48" s="32"/>
      <c r="L48" s="32"/>
      <c r="M48" s="39" t="s">
        <v>25</v>
      </c>
      <c r="N48" s="40">
        <v>0</v>
      </c>
      <c r="O48" s="39">
        <v>48</v>
      </c>
      <c r="P48" s="33">
        <v>0.2</v>
      </c>
      <c r="Q48" s="32"/>
      <c r="R48" s="32"/>
      <c r="S48" s="32">
        <f t="shared" si="0"/>
        <v>0</v>
      </c>
      <c r="T48" s="32">
        <f t="shared" si="1"/>
        <v>0</v>
      </c>
      <c r="U48" s="32"/>
      <c r="V48" s="32">
        <f t="shared" si="2"/>
        <v>0</v>
      </c>
      <c r="W48" s="32">
        <f t="shared" si="3"/>
        <v>0</v>
      </c>
    </row>
    <row r="49" spans="1:23" ht="64.2" customHeight="1" x14ac:dyDescent="0.3">
      <c r="A49" s="41">
        <v>326</v>
      </c>
      <c r="B49" s="34" t="s">
        <v>42</v>
      </c>
      <c r="C49" s="36" t="s">
        <v>77</v>
      </c>
      <c r="D49" s="32"/>
      <c r="E49" s="38" t="s">
        <v>129</v>
      </c>
      <c r="F49" s="38" t="s">
        <v>130</v>
      </c>
      <c r="G49" s="32"/>
      <c r="H49" s="32"/>
      <c r="I49" s="32"/>
      <c r="J49" s="32"/>
      <c r="K49" s="32"/>
      <c r="L49" s="32"/>
      <c r="M49" s="39" t="s">
        <v>25</v>
      </c>
      <c r="N49" s="40">
        <v>2</v>
      </c>
      <c r="O49" s="39">
        <v>1</v>
      </c>
      <c r="P49" s="33">
        <v>0.2</v>
      </c>
      <c r="Q49" s="32"/>
      <c r="R49" s="32"/>
      <c r="S49" s="32">
        <f t="shared" si="0"/>
        <v>0</v>
      </c>
      <c r="T49" s="32">
        <f t="shared" si="1"/>
        <v>0</v>
      </c>
      <c r="U49" s="32"/>
      <c r="V49" s="32">
        <f t="shared" si="2"/>
        <v>0</v>
      </c>
      <c r="W49" s="32">
        <f t="shared" si="3"/>
        <v>0</v>
      </c>
    </row>
    <row r="50" spans="1:23" ht="64.2" customHeight="1" x14ac:dyDescent="0.3">
      <c r="A50" s="41">
        <v>326</v>
      </c>
      <c r="B50" s="34" t="s">
        <v>42</v>
      </c>
      <c r="C50" s="36" t="s">
        <v>77</v>
      </c>
      <c r="D50" s="32"/>
      <c r="E50" s="38" t="s">
        <v>131</v>
      </c>
      <c r="F50" s="38" t="s">
        <v>132</v>
      </c>
      <c r="G50" s="32"/>
      <c r="H50" s="32"/>
      <c r="I50" s="32"/>
      <c r="J50" s="32"/>
      <c r="K50" s="32"/>
      <c r="L50" s="32"/>
      <c r="M50" s="39" t="s">
        <v>25</v>
      </c>
      <c r="N50" s="40">
        <v>6</v>
      </c>
      <c r="O50" s="39">
        <v>1</v>
      </c>
      <c r="P50" s="33">
        <v>0.2</v>
      </c>
      <c r="Q50" s="32"/>
      <c r="R50" s="32"/>
      <c r="S50" s="32">
        <f t="shared" si="0"/>
        <v>0</v>
      </c>
      <c r="T50" s="32">
        <f t="shared" si="1"/>
        <v>0</v>
      </c>
      <c r="U50" s="32"/>
      <c r="V50" s="32">
        <f t="shared" si="2"/>
        <v>0</v>
      </c>
      <c r="W50" s="32">
        <f t="shared" si="3"/>
        <v>0</v>
      </c>
    </row>
    <row r="51" spans="1:23" ht="64.2" customHeight="1" x14ac:dyDescent="0.3">
      <c r="A51" s="41">
        <v>326</v>
      </c>
      <c r="B51" s="34" t="s">
        <v>42</v>
      </c>
      <c r="C51" s="36" t="s">
        <v>77</v>
      </c>
      <c r="D51" s="32"/>
      <c r="E51" s="38" t="s">
        <v>133</v>
      </c>
      <c r="F51" s="38" t="s">
        <v>134</v>
      </c>
      <c r="G51" s="32"/>
      <c r="H51" s="32"/>
      <c r="I51" s="32"/>
      <c r="J51" s="32"/>
      <c r="K51" s="32"/>
      <c r="L51" s="32"/>
      <c r="M51" s="39" t="s">
        <v>25</v>
      </c>
      <c r="N51" s="40">
        <v>4</v>
      </c>
      <c r="O51" s="39">
        <v>1</v>
      </c>
      <c r="P51" s="33">
        <v>0.2</v>
      </c>
      <c r="Q51" s="32"/>
      <c r="R51" s="32"/>
      <c r="S51" s="32">
        <f t="shared" si="0"/>
        <v>0</v>
      </c>
      <c r="T51" s="32">
        <f t="shared" si="1"/>
        <v>0</v>
      </c>
      <c r="U51" s="32"/>
      <c r="V51" s="32">
        <f t="shared" si="2"/>
        <v>0</v>
      </c>
      <c r="W51" s="32">
        <f t="shared" si="3"/>
        <v>0</v>
      </c>
    </row>
    <row r="52" spans="1:23" ht="64.2" customHeight="1" x14ac:dyDescent="0.3">
      <c r="A52" s="41">
        <v>326</v>
      </c>
      <c r="B52" s="34" t="s">
        <v>42</v>
      </c>
      <c r="C52" s="36" t="s">
        <v>77</v>
      </c>
      <c r="D52" s="32"/>
      <c r="E52" s="38" t="s">
        <v>135</v>
      </c>
      <c r="F52" s="38" t="s">
        <v>136</v>
      </c>
      <c r="G52" s="32"/>
      <c r="H52" s="32"/>
      <c r="I52" s="32"/>
      <c r="J52" s="32"/>
      <c r="K52" s="32"/>
      <c r="L52" s="32"/>
      <c r="M52" s="39" t="s">
        <v>25</v>
      </c>
      <c r="N52" s="40">
        <v>2</v>
      </c>
      <c r="O52" s="39">
        <v>1</v>
      </c>
      <c r="P52" s="33">
        <v>0.2</v>
      </c>
      <c r="Q52" s="32"/>
      <c r="R52" s="32"/>
      <c r="S52" s="32">
        <f t="shared" si="0"/>
        <v>0</v>
      </c>
      <c r="T52" s="32">
        <f t="shared" si="1"/>
        <v>0</v>
      </c>
      <c r="U52" s="32"/>
      <c r="V52" s="32">
        <f t="shared" si="2"/>
        <v>0</v>
      </c>
      <c r="W52" s="32">
        <f t="shared" si="3"/>
        <v>0</v>
      </c>
    </row>
    <row r="53" spans="1:23" ht="64.2" customHeight="1" x14ac:dyDescent="0.3">
      <c r="A53" s="41">
        <v>326</v>
      </c>
      <c r="B53" s="34" t="s">
        <v>42</v>
      </c>
      <c r="C53" s="36" t="s">
        <v>77</v>
      </c>
      <c r="D53" s="32"/>
      <c r="E53" s="38" t="s">
        <v>137</v>
      </c>
      <c r="F53" s="38" t="s">
        <v>138</v>
      </c>
      <c r="G53" s="32"/>
      <c r="H53" s="32"/>
      <c r="I53" s="32"/>
      <c r="J53" s="32"/>
      <c r="K53" s="32"/>
      <c r="L53" s="32"/>
      <c r="M53" s="39" t="s">
        <v>25</v>
      </c>
      <c r="N53" s="40">
        <v>2</v>
      </c>
      <c r="O53" s="39">
        <v>1</v>
      </c>
      <c r="P53" s="33">
        <v>0.2</v>
      </c>
      <c r="Q53" s="32"/>
      <c r="R53" s="32"/>
      <c r="S53" s="32">
        <f t="shared" si="0"/>
        <v>0</v>
      </c>
      <c r="T53" s="32">
        <f t="shared" si="1"/>
        <v>0</v>
      </c>
      <c r="U53" s="32"/>
      <c r="V53" s="32">
        <f t="shared" si="2"/>
        <v>0</v>
      </c>
      <c r="W53" s="32">
        <f t="shared" si="3"/>
        <v>0</v>
      </c>
    </row>
    <row r="54" spans="1:23" ht="64.2" customHeight="1" x14ac:dyDescent="0.3">
      <c r="A54" s="41">
        <v>327</v>
      </c>
      <c r="B54" s="34" t="s">
        <v>42</v>
      </c>
      <c r="C54" s="36" t="s">
        <v>78</v>
      </c>
      <c r="D54" s="32"/>
      <c r="E54" s="38" t="s">
        <v>139</v>
      </c>
      <c r="F54" s="38" t="s">
        <v>140</v>
      </c>
      <c r="G54" s="32"/>
      <c r="H54" s="32"/>
      <c r="I54" s="32"/>
      <c r="J54" s="32"/>
      <c r="K54" s="32"/>
      <c r="L54" s="32"/>
      <c r="M54" s="39" t="s">
        <v>56</v>
      </c>
      <c r="N54" s="40">
        <v>3</v>
      </c>
      <c r="O54" s="39">
        <v>1</v>
      </c>
      <c r="P54" s="33">
        <v>0.2</v>
      </c>
      <c r="Q54" s="32"/>
      <c r="R54" s="32"/>
      <c r="S54" s="32">
        <f t="shared" si="0"/>
        <v>0</v>
      </c>
      <c r="T54" s="32">
        <f t="shared" si="1"/>
        <v>0</v>
      </c>
      <c r="U54" s="32"/>
      <c r="V54" s="32">
        <f t="shared" si="2"/>
        <v>0</v>
      </c>
      <c r="W54" s="32">
        <f t="shared" si="3"/>
        <v>0</v>
      </c>
    </row>
    <row r="55" spans="1:23" ht="64.2" customHeight="1" x14ac:dyDescent="0.3">
      <c r="A55" s="41">
        <v>327</v>
      </c>
      <c r="B55" s="34" t="s">
        <v>42</v>
      </c>
      <c r="C55" s="36" t="s">
        <v>78</v>
      </c>
      <c r="D55" s="32"/>
      <c r="E55" s="38" t="s">
        <v>141</v>
      </c>
      <c r="F55" s="38" t="s">
        <v>142</v>
      </c>
      <c r="G55" s="32"/>
      <c r="H55" s="32"/>
      <c r="I55" s="32"/>
      <c r="J55" s="32"/>
      <c r="K55" s="32"/>
      <c r="L55" s="32"/>
      <c r="M55" s="39" t="s">
        <v>56</v>
      </c>
      <c r="N55" s="40">
        <v>1</v>
      </c>
      <c r="O55" s="39">
        <v>1</v>
      </c>
      <c r="P55" s="33">
        <v>0.2</v>
      </c>
      <c r="Q55" s="32"/>
      <c r="R55" s="32"/>
      <c r="S55" s="32">
        <f t="shared" si="0"/>
        <v>0</v>
      </c>
      <c r="T55" s="32">
        <f t="shared" si="1"/>
        <v>0</v>
      </c>
      <c r="U55" s="32"/>
      <c r="V55" s="32">
        <f t="shared" si="2"/>
        <v>0</v>
      </c>
      <c r="W55" s="32">
        <f t="shared" si="3"/>
        <v>0</v>
      </c>
    </row>
    <row r="56" spans="1:23" ht="64.2" customHeight="1" x14ac:dyDescent="0.3">
      <c r="A56" s="41">
        <v>328</v>
      </c>
      <c r="B56" s="34" t="s">
        <v>42</v>
      </c>
      <c r="C56" s="36" t="s">
        <v>79</v>
      </c>
      <c r="D56" s="32"/>
      <c r="E56" s="38" t="s">
        <v>143</v>
      </c>
      <c r="F56" s="38" t="s">
        <v>143</v>
      </c>
      <c r="G56" s="32"/>
      <c r="H56" s="32"/>
      <c r="I56" s="32"/>
      <c r="J56" s="32"/>
      <c r="K56" s="32"/>
      <c r="L56" s="32"/>
      <c r="M56" s="39" t="s">
        <v>53</v>
      </c>
      <c r="N56" s="40">
        <v>600</v>
      </c>
      <c r="O56" s="39">
        <v>200</v>
      </c>
      <c r="P56" s="33">
        <v>0.2</v>
      </c>
      <c r="Q56" s="32"/>
      <c r="R56" s="32"/>
      <c r="S56" s="32">
        <f t="shared" si="0"/>
        <v>0</v>
      </c>
      <c r="T56" s="32">
        <f t="shared" si="1"/>
        <v>0</v>
      </c>
      <c r="U56" s="32"/>
      <c r="V56" s="32">
        <f t="shared" si="2"/>
        <v>0</v>
      </c>
      <c r="W56" s="32">
        <f t="shared" si="3"/>
        <v>0</v>
      </c>
    </row>
    <row r="57" spans="1:23" ht="64.2" customHeight="1" x14ac:dyDescent="0.3">
      <c r="A57" s="41">
        <v>328</v>
      </c>
      <c r="B57" s="34" t="s">
        <v>42</v>
      </c>
      <c r="C57" s="36" t="s">
        <v>79</v>
      </c>
      <c r="D57" s="32"/>
      <c r="E57" s="38" t="s">
        <v>144</v>
      </c>
      <c r="F57" s="38" t="s">
        <v>144</v>
      </c>
      <c r="G57" s="32"/>
      <c r="H57" s="32"/>
      <c r="I57" s="32"/>
      <c r="J57" s="32"/>
      <c r="K57" s="32"/>
      <c r="L57" s="32"/>
      <c r="M57" s="39" t="s">
        <v>53</v>
      </c>
      <c r="N57" s="40">
        <v>400</v>
      </c>
      <c r="O57" s="39">
        <v>200</v>
      </c>
      <c r="P57" s="33">
        <v>0.2</v>
      </c>
      <c r="Q57" s="32"/>
      <c r="R57" s="32"/>
      <c r="S57" s="32">
        <f t="shared" si="0"/>
        <v>0</v>
      </c>
      <c r="T57" s="32">
        <f t="shared" si="1"/>
        <v>0</v>
      </c>
      <c r="U57" s="32"/>
      <c r="V57" s="32">
        <f t="shared" si="2"/>
        <v>0</v>
      </c>
      <c r="W57" s="32">
        <f t="shared" si="3"/>
        <v>0</v>
      </c>
    </row>
    <row r="58" spans="1:23" ht="42" customHeight="1" x14ac:dyDescent="0.3">
      <c r="A58" s="41">
        <v>328</v>
      </c>
      <c r="B58" s="34" t="s">
        <v>42</v>
      </c>
      <c r="C58" s="36" t="s">
        <v>79</v>
      </c>
      <c r="D58" s="32"/>
      <c r="E58" s="38" t="s">
        <v>145</v>
      </c>
      <c r="F58" s="38" t="s">
        <v>145</v>
      </c>
      <c r="G58" s="32"/>
      <c r="H58" s="32"/>
      <c r="I58" s="32"/>
      <c r="J58" s="32"/>
      <c r="K58" s="32"/>
      <c r="L58" s="32"/>
      <c r="M58" s="39" t="s">
        <v>53</v>
      </c>
      <c r="N58" s="40">
        <v>600</v>
      </c>
      <c r="O58" s="39">
        <v>200</v>
      </c>
      <c r="P58" s="33">
        <v>0.2</v>
      </c>
      <c r="Q58" s="32"/>
      <c r="R58" s="32"/>
      <c r="S58" s="32">
        <f t="shared" si="0"/>
        <v>0</v>
      </c>
      <c r="T58" s="32">
        <f t="shared" si="1"/>
        <v>0</v>
      </c>
      <c r="U58" s="32"/>
      <c r="V58" s="32">
        <f t="shared" si="2"/>
        <v>0</v>
      </c>
      <c r="W58" s="32">
        <f t="shared" si="3"/>
        <v>0</v>
      </c>
    </row>
    <row r="59" spans="1:23" ht="42" customHeight="1" x14ac:dyDescent="0.3">
      <c r="A59" s="41">
        <v>328</v>
      </c>
      <c r="B59" s="34" t="s">
        <v>42</v>
      </c>
      <c r="C59" s="36" t="s">
        <v>79</v>
      </c>
      <c r="D59" s="32"/>
      <c r="E59" s="38" t="s">
        <v>146</v>
      </c>
      <c r="F59" s="38" t="s">
        <v>146</v>
      </c>
      <c r="G59" s="32"/>
      <c r="H59" s="32"/>
      <c r="I59" s="32"/>
      <c r="J59" s="32"/>
      <c r="K59" s="32"/>
      <c r="L59" s="32"/>
      <c r="M59" s="39" t="s">
        <v>53</v>
      </c>
      <c r="N59" s="40">
        <v>100</v>
      </c>
      <c r="O59" s="39">
        <v>50</v>
      </c>
      <c r="P59" s="33">
        <v>0.2</v>
      </c>
      <c r="Q59" s="32"/>
      <c r="R59" s="32"/>
      <c r="S59" s="32">
        <f t="shared" si="0"/>
        <v>0</v>
      </c>
      <c r="T59" s="32">
        <f t="shared" si="1"/>
        <v>0</v>
      </c>
      <c r="U59" s="32"/>
      <c r="V59" s="32">
        <f t="shared" si="2"/>
        <v>0</v>
      </c>
      <c r="W59" s="32">
        <f t="shared" si="3"/>
        <v>0</v>
      </c>
    </row>
    <row r="60" spans="1:23" ht="64.2" customHeight="1" x14ac:dyDescent="0.3">
      <c r="A60" s="41">
        <v>329</v>
      </c>
      <c r="B60" s="34" t="s">
        <v>42</v>
      </c>
      <c r="C60" s="36" t="s">
        <v>80</v>
      </c>
      <c r="D60" s="32"/>
      <c r="E60" s="38" t="s">
        <v>52</v>
      </c>
      <c r="F60" s="38" t="s">
        <v>52</v>
      </c>
      <c r="G60" s="32"/>
      <c r="H60" s="32"/>
      <c r="I60" s="32"/>
      <c r="J60" s="32"/>
      <c r="K60" s="32"/>
      <c r="L60" s="32"/>
      <c r="M60" s="39" t="s">
        <v>25</v>
      </c>
      <c r="N60" s="40">
        <v>12500</v>
      </c>
      <c r="O60" s="39">
        <v>2500</v>
      </c>
      <c r="P60" s="33">
        <v>0.2</v>
      </c>
      <c r="Q60" s="32"/>
      <c r="R60" s="32"/>
      <c r="S60" s="32">
        <f t="shared" si="0"/>
        <v>0</v>
      </c>
      <c r="T60" s="32">
        <f t="shared" si="1"/>
        <v>0</v>
      </c>
      <c r="U60" s="32"/>
      <c r="V60" s="32">
        <f t="shared" si="2"/>
        <v>0</v>
      </c>
      <c r="W60" s="32">
        <f t="shared" si="3"/>
        <v>0</v>
      </c>
    </row>
    <row r="63" spans="1:23" x14ac:dyDescent="0.3">
      <c r="C63" s="42" t="s">
        <v>152</v>
      </c>
    </row>
    <row r="64" spans="1:23" x14ac:dyDescent="0.3">
      <c r="C64" s="42" t="s">
        <v>153</v>
      </c>
    </row>
    <row r="65" spans="3:3" x14ac:dyDescent="0.3">
      <c r="C65" s="42" t="s">
        <v>154</v>
      </c>
    </row>
    <row r="66" spans="3:3" x14ac:dyDescent="0.3">
      <c r="C66" s="42" t="s">
        <v>155</v>
      </c>
    </row>
    <row r="67" spans="3:3" x14ac:dyDescent="0.3">
      <c r="C67" s="42" t="s">
        <v>157</v>
      </c>
    </row>
    <row r="68" spans="3:3" x14ac:dyDescent="0.3">
      <c r="C68" s="42" t="s">
        <v>156</v>
      </c>
    </row>
  </sheetData>
  <protectedRanges>
    <protectedRange sqref="J3 O3:O4" name="Plage1"/>
  </protectedRanges>
  <autoFilter ref="A8:W60"/>
  <mergeCells count="3">
    <mergeCell ref="G1:P1"/>
    <mergeCell ref="L5:S5"/>
    <mergeCell ref="N3:O3"/>
  </mergeCells>
  <conditionalFormatting sqref="A9:A60">
    <cfRule type="expression" dxfId="3" priority="3">
      <formula>MOD(A9,2)=1</formula>
    </cfRule>
    <cfRule type="expression" dxfId="2" priority="4">
      <formula>MOD(A9,2)=0</formula>
    </cfRule>
  </conditionalFormatting>
  <conditionalFormatting sqref="A10:A60">
    <cfRule type="expression" dxfId="1" priority="1">
      <formula>MOD(A10,2)=0</formula>
    </cfRule>
    <cfRule type="expression" dxfId="0" priority="2">
      <formula>MOD(A10,2)=1</formula>
    </cfRule>
  </conditionalFormatting>
  <dataValidations count="2">
    <dataValidation type="textLength" operator="lessThanOrEqual" allowBlank="1" showInputMessage="1" showErrorMessage="1" sqref="E6:E7">
      <formula1>60</formula1>
    </dataValidation>
    <dataValidation type="textLength" operator="lessThanOrEqual" allowBlank="1" showInputMessage="1" showErrorMessage="1" errorTitle="Erreur" error="La taille maximum du texte est de 120 caractères" sqref="G8">
      <formula1>240</formula1>
    </dataValidation>
  </dataValidations>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CHU de Clermont-Fd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Mitais Nathalie</dc:creator>
  <cp:lastModifiedBy>Mitais Nathalie</cp:lastModifiedBy>
  <cp:lastPrinted>2025-05-27T14:18:18Z</cp:lastPrinted>
  <dcterms:created xsi:type="dcterms:W3CDTF">2025-04-18T14:21:36Z</dcterms:created>
  <dcterms:modified xsi:type="dcterms:W3CDTF">2025-06-16T12:58:38Z</dcterms:modified>
</cp:coreProperties>
</file>